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90, 291 &amp; 292 Costerfield Au-Sb JN1628\DataPacks\Version R1\"/>
    </mc:Choice>
  </mc:AlternateContent>
  <xr:revisionPtr revIDLastSave="0" documentId="13_ncr:1_{D054BE46-515F-4B6E-94B9-2D7F6B1734C9}" xr6:coauthVersionLast="46" xr6:coauthVersionMax="47" xr10:uidLastSave="{00000000-0000-0000-0000-000000000000}"/>
  <bookViews>
    <workbookView xWindow="28680" yWindow="-120" windowWidth="29040" windowHeight="15840" tabRatio="877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PF ICP" sheetId="47898" r:id="rId9"/>
    <sheet name="4-Acid" sheetId="47899" r:id="rId10"/>
    <sheet name="Aqua Regia" sheetId="47900" r:id="rId11"/>
    <sheet name="Fusion XRF" sheetId="47901" r:id="rId12"/>
    <sheet name="Thermograv" sheetId="47902" r:id="rId13"/>
    <sheet name="IRC" sheetId="47903" r:id="rId14"/>
    <sheet name="Laser Ablation" sheetId="47904" r:id="rId1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9" i="47895"/>
  <c r="J13" i="47895"/>
  <c r="J17" i="47895"/>
  <c r="J21" i="47895"/>
  <c r="J18" i="47895" l="1"/>
  <c r="J14" i="47895"/>
  <c r="J10" i="47895"/>
  <c r="J6" i="47895"/>
  <c r="J3" i="47895"/>
  <c r="J19" i="47895"/>
  <c r="J11" i="47895"/>
  <c r="J22" i="47895"/>
  <c r="J20" i="47895"/>
  <c r="J16" i="47895"/>
  <c r="J12" i="47895"/>
  <c r="J8" i="47895"/>
  <c r="J4" i="47895"/>
  <c r="J15" i="47895"/>
  <c r="J7" i="47895"/>
  <c r="J24" i="47895" s="1"/>
  <c r="J23" i="47895"/>
  <c r="J25" i="47895" l="1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4836A884-8191-4F64-80A2-6B7F6B3571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12B652D6-FB43-4578-A7B0-04A3626F83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 xr:uid="{3DF8E4A2-7D28-451F-9761-A1E068E596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21AB253-ED9C-48AA-9498-302A0E0BDB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32C975B-753C-4244-8F19-877038686E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6FF1AC5-6273-4C0B-936E-F98C43805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93BAE28-771A-4931-A22F-97AC452ED9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9D52C44-E702-4C33-918C-DA24814923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471A9BD-24AB-4581-97EA-AB654F5E3F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7431F7C-7291-42B7-BECB-70C599FFD7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403774D-8D24-484A-8C00-90EAD0C584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7D44C7C-2E93-4FD1-ADF1-1160E27FF5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4A103E0F-D572-4870-88BE-82D0A37AD0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37671127-9FE2-4323-B9B8-BEE50885BA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318B456-0AC1-4D9C-A75D-CA0845DC55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7A09ACC-0CA5-4FF9-9468-798097699E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98082D2-BC0A-4B6F-AC04-543D1BAD7F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773172C-CCC3-4BBF-9EED-AFCDCAA376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611A5EF3-B82B-4CB0-965C-152805F276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640BAA6-CF90-4E4F-9C3D-FE04EBCBC7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4C9FC6B5-574E-46A3-BBD8-D70C39BC63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8153861C-1ABA-4E49-A13A-4C3DFD5C58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11DEA93-A117-451F-A3F5-71A891929B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C492B950-706D-4457-B797-149B7DF5EB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F8880BE-E2EF-4C76-8429-A1DB0BDA2A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DDB17BF1-6120-479A-8100-74922F51B3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8C9F3CD8-9853-40AD-A8C9-3C8B02E9E6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9D43FE67-7CBE-44B1-B1A4-2F92FE7A07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F98B174D-FF68-4449-92B0-0666C0D72E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083F6DB0-84C5-4AE5-912E-4B6F4CA22B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61AE4688-9492-4138-A903-C235E702C1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49993CCF-48C9-426B-A345-84E310575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19CDC997-84F9-4B21-A593-1D3A44AE3C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DD9C7F27-D65E-4093-AF2B-F7A750D1E4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ADB04A7A-A273-4827-ABC9-130764C37C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13C7D4E0-4C12-48AF-A410-B6E69B3992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042AF5EC-AC8D-46DD-B1C0-C3C1FB8E90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3FD278F-B418-4B31-9686-C28721C7EC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534D723F-E194-479A-913D-EBF7082DB2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9541ED8C-613A-4161-9F75-AA3C56D3FC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32C1E117-D3E1-46C7-8743-A36924821C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CF9B158A-A01D-49A1-A7C6-12C0670171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CDBBF7EC-93C2-4E44-842D-11006D1206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9FCF3DCE-8274-4B5A-82C6-CA9F561572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DD25CBCD-BD4D-464A-9209-8B765171A1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67762B4F-12E9-4034-A53C-55B94FC52E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2D12BCF4-5FF0-4264-8A3C-5B13289914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AF48A513-67EE-4573-BA75-90EA9CDF12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ACAC85A0-4DAA-418B-91DE-F3C4E3529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A3F358D5-E69E-4E87-8882-A6BF9FFD30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AC2D0647-0DFF-4AA9-A4BB-843D7771A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F5EC33E1-0CFD-4AA4-87C7-2DF66508B7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E241275D-C93D-4BD7-B89A-AF00B0D26B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AC098E7A-D270-412F-AAE5-395931BFC9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7FEFED43-EE82-440B-AA96-02D452630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56922F11-F4B6-4801-B04F-D0619023D7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DCE08717-5309-44FB-A1DB-7679F9568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2DCB78B6-0B08-4985-A040-91814AA87E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5F8802B6-7938-481B-BDFB-CA5C731E99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374CC42E-D140-4AFE-BAC6-18B972FAE6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9100CB99-192F-407B-BFB4-2B1531D26A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CBAC2374-C81C-41AD-A8CB-63EDD2C9C6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ECF1D6A3-DAD9-4BE6-9817-C911BCAD8C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BF4CB621-7F9B-4235-9450-E3E3CD4499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43912716-D727-41E9-B561-071A7048A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8B8097FD-D9E0-4ACC-A826-E48C790A16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9DB2BB2F-F10B-4A54-BEAD-6A4937BCCE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948D47F8-EEB7-4369-B7FD-DF76FE8170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85A1A6D4-55D3-4E91-98CE-A972B070E3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F32847F0-D961-4643-AE4E-E3F104704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7B23A565-2EA9-49AD-8131-3C07C5B14B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C0A93314-2B75-4BEA-848F-E36F51D0C7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DB55DD6A-875F-4F3D-9810-09C2224538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D3AE3B73-A181-4A79-BE6C-B04109614B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423C7279-DE5B-4A71-9F85-E6F83A130D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B9227B19-449E-4A18-BEA0-D92616DB56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B0064728-ACD3-4854-9C6F-A3C8FEB3B0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E2DB4DA6-0673-4C70-835A-661B3AB925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558712AC-4B9E-497C-A946-F34D2CB878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F58FC217-31A1-4FC8-8680-0971425DD1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426D2D23-0BF9-467F-BF1B-0EC8839AD8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7E8BB51A-D5EE-4BBF-9E5D-74FBC13D7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25E716E9-5FB9-46BF-8425-BB7EF879A6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89EF761A-74A3-4FAC-8727-4F2CAC56F3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9B11F3CA-E5CB-46B3-8177-D8536118FB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699EA993-BB69-4899-982F-53D0BC7616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97EC93E2-F8DB-46B4-960A-DD0C8D6F13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19E6B2A3-04DD-415E-B86D-E4386ECFA1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814DEF7B-C06D-4296-8929-D1DCC9FA2A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856F1E19-F2B9-4DCA-8501-4D6E46F95D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ED463D2D-288A-42AE-9DE8-B96F233B12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976064BE-8D7B-44D3-B8CF-5E4A4D9870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03717CF2-BBEA-4183-A317-06DEC1663C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44166DDC-FE8F-47B5-AA72-A710F459CA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93F0A995-9F0B-459B-BF59-B003D48E6C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 shapeId="0" xr:uid="{78653609-E42A-4F38-BB6C-B603720A62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 shapeId="0" xr:uid="{13975B1B-8249-4880-9689-4C0FCFEC55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8" authorId="0" shapeId="0" xr:uid="{71EB7E3E-C32D-4299-966F-0D67D15E8B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226B548-8631-4967-880D-11638837B7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97B4EE0-FBA1-45B5-BB8F-5BE34A3A1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2E1318D-DF9D-48D3-A273-341DE2D1D7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EA2DA0D-E72A-466F-82BE-6CB23A30EE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857A689-6D0F-4999-A351-1F2385564B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57CF36F-8879-4E9D-88C5-B12DB98118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AAEABB9-3C6B-4890-AAC4-39B49ABC0D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B3B5523A-87FA-4908-8406-26174436F8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2C3CBCDC-8AE1-4B11-B1D1-75681424A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D2D84056-41F9-411B-B71F-72A97420D3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B096FA8-DA43-4D79-9572-3021611CF2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6F3B0A1C-5B2F-4326-94CC-FE97353F02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31AAFF62-A8DF-4788-9E9F-63953E7191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A83EC285-52EB-4BB6-BB4A-435A7A6B91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6FE3116E-8B81-48D1-BB6C-7FD273A74C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AD9DE7AB-C9B2-4C7B-9C53-ED5C487C89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13AEA6D5-0B83-4F81-85CC-F64B590522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36C61A0B-D44E-4242-8BE1-572C67F7FE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025FD1C9-0C4A-43C5-8158-72ADE94130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C425354D-E0B3-43BA-A9C3-3DB479244C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46329815-915E-4A44-8F7E-26D46F6226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5278B66E-365C-42FF-9091-FF1CA25708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8C6773F0-9749-4D7B-BA78-69AC75567F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9A336A35-A711-46EF-B5B6-55744112FC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C41C7072-11FC-402F-9F7C-65F9FED87E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EFAABEE8-1DC7-4353-8C17-D9AA4BB91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0609644F-D741-4C66-9685-5969F73B10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65881309-0930-4DC2-BF2A-C7A3CA2571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7ACFCB0C-5975-4746-A3E5-9039FEF443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D2C74F7C-B5E5-4F39-B468-4639099F5E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6518DEEC-FC72-4899-80A3-01BD3D2554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09C73E5B-A969-46CE-B8D6-6169772F81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D272DDC2-26B0-49F2-86F6-A635CCF17A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23C6FB00-ED9A-4210-A887-030035CBFD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51D95E7D-D5A7-453A-9554-756CE9AA90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D820B9D6-78DC-46DD-8743-B3FCF4C3EC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A5E5F904-10FB-4BE8-8D2F-68E68217EC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DFEFF134-5AA4-4B3C-B9FD-33B72C3CF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00C91114-2E23-47AA-8D68-39EC881906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8AF40D24-C7E5-410A-85EA-FBA95020FB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98169CF2-E840-4F3C-A792-03F038E78E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5AAD114E-DC07-409E-B61C-41026BA8D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978B7224-FBD3-4345-82ED-51CC20B3B2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 shapeId="0" xr:uid="{4C5A681A-6B62-49C7-A8AE-24ABBF80DA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 shapeId="0" xr:uid="{451BCA55-55AF-4E4C-9224-D159128DD2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 shapeId="0" xr:uid="{94210449-E215-4FD5-9565-C75A84A841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53E484AD-C569-4AC4-A4BB-343F7536C6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 shapeId="0" xr:uid="{A1DC748B-4BB0-49E2-9EE0-5C186CE147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7" authorId="0" shapeId="0" xr:uid="{7AFAE33C-08EA-4538-9589-5DC2BA787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29D8167E-274E-459D-98E2-81A8B79D2B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 shapeId="0" xr:uid="{41AC2F4B-25BF-46E1-8E3A-19C8DBE828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9B6478C0-092A-4A9C-A4E3-E9EF3BB6BE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5A5B830A-8C57-4961-A93B-E77FCC884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 shapeId="0" xr:uid="{4413A437-5F9D-4BCF-A579-4A12F8FEE8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 shapeId="0" xr:uid="{DCC40EA9-CC52-4959-88CD-80A81B986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 shapeId="0" xr:uid="{765CD828-3692-4459-AE28-1251F13E15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 shapeId="0" xr:uid="{FF06CE48-CCCC-4881-A8B6-2519EF4E7D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 xr:uid="{C3D67B11-6118-41A4-9DC6-EAD6B25716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8" authorId="0" shapeId="0" xr:uid="{E32A18A5-5C0C-4C99-B876-8D976E589A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6" authorId="0" shapeId="0" xr:uid="{AC73FC97-5E04-42C5-8B7D-7CE2141C5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4" authorId="0" shapeId="0" xr:uid="{07E845D4-2DD5-42FC-9593-4AFAB8E2A3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3" authorId="0" shapeId="0" xr:uid="{A73CA6B0-FAA5-4955-8361-59C2A90B5C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1" authorId="0" shapeId="0" xr:uid="{84075ED2-6063-4E27-B0AE-26703C9B7A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9" authorId="0" shapeId="0" xr:uid="{429D4BD6-AF9B-4AC2-AB66-9852EA4993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99A31F0-8A09-4942-B530-E5A762DDD5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8C18E7D2-B0F6-4C1D-81BC-700127AF87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7D83A317-69C1-4216-BFF0-FFE95CFF32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24A9CE5-1445-46C0-8006-3147D24834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7BA1F0C3-CD7E-402D-B57B-A3B6DEF92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97F592A7-6E9E-418F-824B-78522E9305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CB8FEB2-71D7-4848-9F3F-C7B144ACF1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99C14C40-6C5C-479E-8059-716FD18E59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59D0349-3D3C-477A-99DB-424817349F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99C779C-46A7-499E-98C7-25A609B625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874FEB9F-A436-45C2-9C0A-262C70B5FA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D4C068F-DC1C-4775-92DE-31DF1CBC51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D7EA26F-C32F-418C-AA4D-B3C311092B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9B5358-3F3C-4AD5-B12C-31F5ACD762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8752DB6-B675-47B0-8D77-3128AEFA9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52821F1-25F5-47FF-AD17-116806BCC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6435F821-9DF6-4F3C-983D-F4F6DF226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D9613040-3619-4400-A2FA-C9953E2F67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AEB2DC4-DFD6-4067-BC9C-DF76C21DEB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6EA68D57-2FE8-432C-A32C-7BF97BC6C8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CDA5AADF-FBD3-429D-8277-EF5D2CDBD5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15B340C3-953F-47CA-828A-17EA6FBA67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E80B40C-954C-429E-B0B4-7A1A89F2CD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4831BD51-4DCE-4741-ADAE-5D17CA45C4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1116D88-EF7F-4289-985D-2063F53D8A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220E58FC-17BC-4E3D-A3B3-747CAE0685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EA674C7-4A4C-4631-B9B1-1A02282BDB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75018766-84CF-48E6-A2A9-3169279BE4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52CBE5CB-1730-43EF-9DFF-65A36D6D51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1DE0BF9C-B5B9-4344-AF78-9654F92DAD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D4678D68-F40D-4BA1-93A2-57E064F143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FAB6286-28FE-4AD8-98FE-40A5AA8F08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17D088F2-DA34-4178-9949-A9AE4CCA85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31C98B9B-3C46-48EA-8906-129384101E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FFC1FAB-0171-4BAA-8E96-5CE283B754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E98E8364-1375-41DA-B04D-3416B1899F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C1A25927-EBCB-43AA-9F19-137CC2AC83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1186D373-1F6C-4056-BE46-C5D9834499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4ED475A-D42D-4E14-AB66-9BE67240F5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3AF7CCE-4B9B-489B-B417-81FAE018F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5F68550-07BC-475F-A304-397C176401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F7BA7D33-5804-4026-B8E8-092908036B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53F13EF4-4796-4D58-8042-59AF379B7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EB376A8-2AA6-400F-B94D-966D21AFEE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2B75C9DA-B1B6-4297-BF68-48D05D4400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90EF846B-331F-4B09-B1DD-2C4B9C04C3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C115DA6-B175-46C2-8CDF-8DFD6E28EB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59559709-1A1F-48EF-A23F-66F31A73DA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304DA7AC-F724-4AB4-9144-7908A8A0F9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76196A3-58E6-48E6-92B5-F9C6AF39DF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8584202A-73AB-4CCB-940F-E539AEA2C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1911FC8E-219D-4F5E-BB2F-641DCCDBB7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46B919F-D796-4C56-886A-18C7941DC6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A2DBBBF0-C356-4D49-93F3-6F8BAA5401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2B9758CB-FAC8-4F29-A1F6-C3D23AA54F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B57449B-6A49-471B-97F6-6263B471D4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B14EC15E-65E5-4D6F-B313-89EF91EEAA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344DBED4-AC81-462C-8F67-7CE1F797BE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7453AF9C-20C6-4AB6-AC64-464DAAC9B1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038E2859-BB6C-4D76-A9A7-70A58F152B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99F20CDE-1D6A-4BE6-9FE1-C2BE01A14C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5CBE37A7-1A63-4490-862C-570BE61DE5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3A756B01-3519-4464-911C-3D7535BD9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F18CBA2C-C605-41C9-BE77-08DC38B118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B3EA8DBB-1B4A-4B37-82F2-4DC7149595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<sst xmlns="http://schemas.openxmlformats.org/spreadsheetml/2006/main" count="12270" uniqueCount="678">
  <si>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</si>
  <si>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</si>
  <si>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</si>
  <si>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</si>
  <si>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</si>
  <si>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</si>
  <si>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</si>
  <si>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</si>
  <si>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</si>
  <si>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</si>
  <si>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</si>
  <si>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</si>
  <si>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</si>
  <si>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</si>
  <si>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</si>
  <si>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</si>
  <si>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</si>
  <si>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</si>
  <si>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</si>
  <si>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</si>
  <si>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</si>
  <si>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</si>
  <si>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</si>
  <si>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</si>
  <si>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</si>
  <si>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</si>
  <si>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</si>
  <si>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</si>
  <si>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</si>
  <si>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</si>
  <si>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</si>
  <si>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</si>
  <si>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</si>
  <si>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</si>
  <si>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</si>
  <si>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</si>
  <si>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</si>
  <si>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</si>
  <si>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</si>
  <si>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</si>
  <si>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</si>
  <si>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</si>
  <si>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</si>
  <si>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</si>
  <si>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</si>
  <si>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</si>
  <si>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</si>
  <si>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</si>
  <si>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</si>
  <si>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</si>
  <si>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</si>
  <si>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</si>
  <si>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</si>
  <si>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</si>
  <si>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</si>
  <si>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</si>
  <si>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</si>
  <si>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</si>
  <si>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</si>
  <si>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</si>
  <si>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</si>
  <si>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</si>
  <si>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</si>
  <si>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</si>
  <si>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</si>
  <si>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</si>
  <si>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</si>
  <si>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</si>
  <si>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</si>
  <si>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</si>
  <si>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</si>
  <si>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</si>
  <si>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</si>
  <si>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</si>
  <si>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</si>
  <si>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</si>
  <si>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</si>
  <si>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</si>
  <si>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</si>
  <si>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</si>
  <si>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</si>
  <si>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</si>
  <si>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</si>
  <si>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</si>
  <si>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</si>
  <si>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</si>
  <si>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</si>
  <si>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</si>
  <si>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</si>
  <si>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</si>
  <si>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</si>
  <si>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</si>
  <si>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</si>
  <si>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</si>
  <si>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</si>
  <si>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</si>
  <si>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</si>
  <si>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</si>
  <si>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</si>
  <si>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</si>
  <si>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</si>
  <si>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</si>
  <si>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PF*MS</t>
  </si>
  <si>
    <t>PF*OES</t>
  </si>
  <si>
    <t>PPP*XRF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</si>
  <si>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</si>
  <si>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</si>
  <si>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</si>
  <si>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</si>
  <si>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</si>
  <si>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</si>
  <si>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</si>
  <si>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</si>
  <si>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</si>
  <si>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</si>
  <si>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</si>
  <si>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</si>
  <si>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</si>
  <si>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</si>
  <si>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</si>
  <si>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</si>
  <si>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</si>
  <si>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</si>
  <si>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</si>
  <si>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</si>
  <si>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</si>
  <si>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</si>
  <si>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</si>
  <si>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</si>
  <si>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</si>
  <si>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</si>
  <si>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</si>
  <si>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</si>
  <si>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</si>
  <si>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</si>
  <si>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</si>
  <si>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</si>
  <si>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</si>
  <si>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</si>
  <si>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</si>
  <si>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</si>
  <si>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</si>
  <si>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</si>
  <si>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</si>
  <si>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</si>
  <si>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</si>
  <si>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</si>
  <si>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</si>
  <si>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</si>
  <si>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</si>
  <si>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</si>
  <si>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</si>
  <si>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</si>
  <si>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</si>
  <si>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</si>
  <si>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</si>
  <si>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</si>
  <si>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</si>
  <si>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</si>
  <si>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</si>
  <si>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</si>
  <si>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</si>
  <si>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</si>
  <si>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</si>
  <si>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</si>
  <si>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</si>
  <si>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</si>
  <si>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</si>
  <si>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</si>
  <si>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</si>
  <si>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</si>
  <si>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</si>
  <si>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</si>
  <si>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</si>
  <si>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</si>
  <si>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</si>
  <si>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</si>
  <si>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</si>
  <si>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</si>
  <si>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</si>
  <si>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</si>
  <si>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</si>
  <si>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</si>
  <si>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</si>
  <si>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</si>
  <si>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</si>
  <si>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</si>
  <si>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</si>
  <si>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</si>
  <si>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</si>
  <si>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</si>
  <si>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</si>
  <si>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</si>
  <si>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</si>
  <si>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</si>
  <si>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</si>
  <si>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</si>
  <si>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</si>
  <si>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</si>
  <si>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</si>
  <si>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</si>
  <si>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</si>
  <si>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</si>
  <si>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</si>
  <si>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</si>
  <si>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</si>
  <si>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</si>
  <si>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</si>
  <si>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</si>
  <si>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</si>
  <si>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Peroxide Fusion ICP</t>
  </si>
  <si>
    <t>&lt; 0.5</t>
  </si>
  <si>
    <t>Aqua Regia Digestion</t>
  </si>
  <si>
    <t>Laser Ablation ICP-MS</t>
  </si>
  <si>
    <t>Aqua Regia Digestion (sample weights 10-50g)</t>
  </si>
  <si>
    <t>&lt; 0.002</t>
  </si>
  <si>
    <t>Au, ppm</t>
  </si>
  <si>
    <t>Sb, wt.%</t>
  </si>
  <si>
    <t>Ag, ppm</t>
  </si>
  <si>
    <t>As, ppm</t>
  </si>
  <si>
    <t>Bi, ppm</t>
  </si>
  <si>
    <t>Cd, ppm</t>
  </si>
  <si>
    <t>Cu, ppm</t>
  </si>
  <si>
    <t>Er, ppm</t>
  </si>
  <si>
    <t>Ge, ppm</t>
  </si>
  <si>
    <t>Re, ppm</t>
  </si>
  <si>
    <t>S, wt.%</t>
  </si>
  <si>
    <t>Se, ppm</t>
  </si>
  <si>
    <t>Te, ppm</t>
  </si>
  <si>
    <t>Hg, ppm</t>
  </si>
  <si>
    <t>Lab</t>
  </si>
  <si>
    <t>No</t>
  </si>
  <si>
    <t>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</si>
  <si>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</si>
  <si>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</si>
  <si>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</si>
  <si>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</si>
  <si>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</si>
  <si>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</si>
  <si>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</si>
  <si>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</si>
  <si>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</si>
  <si>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</si>
  <si>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</si>
  <si>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</si>
  <si>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</si>
  <si>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</si>
  <si>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</si>
  <si>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</si>
  <si>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</si>
  <si>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</si>
  <si>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</si>
  <si>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FA*AAS</t>
  </si>
  <si>
    <t>FA*GRAV</t>
  </si>
  <si>
    <t>Various [a]</t>
  </si>
  <si>
    <t>FA*OES</t>
  </si>
  <si>
    <t>0.085g</t>
  </si>
  <si>
    <t>see footer</t>
  </si>
  <si>
    <t>50g</t>
  </si>
  <si>
    <t>40g</t>
  </si>
  <si>
    <t>&gt; 10</t>
  </si>
  <si>
    <t>Mean</t>
  </si>
  <si>
    <t>Median</t>
  </si>
  <si>
    <t>Std Dev.</t>
  </si>
  <si>
    <t>PDM3</t>
  </si>
  <si>
    <t>Z-Score (Absolute)</t>
  </si>
  <si>
    <t>NA</t>
  </si>
  <si>
    <t>[a]: Lab 2.04: Rnd 01 - FA*AAS (30g), Rnd 01 - FA*GRAV (30g)</t>
  </si>
  <si>
    <t>Indicative</t>
  </si>
  <si>
    <t>2.20</t>
  </si>
  <si>
    <t>AR*MS</t>
  </si>
  <si>
    <t>AR*AAS</t>
  </si>
  <si>
    <t>AR*OES</t>
  </si>
  <si>
    <t>15g</t>
  </si>
  <si>
    <t>&gt; 0.5</t>
  </si>
  <si>
    <t>&lt; 0.005</t>
  </si>
  <si>
    <t>&gt; 15</t>
  </si>
  <si>
    <t>4A*MS</t>
  </si>
  <si>
    <t>4A*OES/MS</t>
  </si>
  <si>
    <t>Results from laboratories 2.15 and 2.16 were removed due to their 0.1 ppm reading resolution.</t>
  </si>
  <si>
    <t>Results from laboratories 2.03 and 2.04 were removed due to their 1 ppm reading resolution.</t>
  </si>
  <si>
    <t>Results from laboratory 2.16 were removed due to their 10 ppm reading resolution.</t>
  </si>
  <si>
    <t>&lt; 0.4</t>
  </si>
  <si>
    <t>Results from laboratories 2.10, 2.12, 2.15 and 2.16 were removed due to their 1 ppm reading resolution.</t>
  </si>
  <si>
    <t>Results from laboratory 2.09 were removed due to their 1 ppm reading resolution.</t>
  </si>
  <si>
    <t>&lt; 0.05</t>
  </si>
  <si>
    <t>Results from laboratories 2.09, 2.11, 2.14 and 2.15 were removed due to their 0.1 ppm reading resolution.</t>
  </si>
  <si>
    <t>Results from laboratory 2.04 were removed due to their 0.1 ppm reading resolution.</t>
  </si>
  <si>
    <t>&lt; 0.02</t>
  </si>
  <si>
    <t>4A*AAS</t>
  </si>
  <si>
    <t>&gt; 0.4</t>
  </si>
  <si>
    <t>&gt; 1</t>
  </si>
  <si>
    <t>&gt; 3.21</t>
  </si>
  <si>
    <t>&gt; 2.327</t>
  </si>
  <si>
    <t>&gt; 3.973</t>
  </si>
  <si>
    <t>&gt; 4.088</t>
  </si>
  <si>
    <t>&gt; 2.282</t>
  </si>
  <si>
    <t>&gt; 3.251</t>
  </si>
  <si>
    <t>&lt; 20</t>
  </si>
  <si>
    <t>Results from laboratories 2.15 and 2.20 were removed due to their 1 ppm reading resolution.</t>
  </si>
  <si>
    <t>Results from laboratory 2.16 were removed due to their 1 ppm reading resolution.</t>
  </si>
  <si>
    <t>Results from laboratory 2.16 were removed due to their 0.1 ppm reading resolution.</t>
  </si>
  <si>
    <t>&lt; 4</t>
  </si>
  <si>
    <t>AR*OES/MS</t>
  </si>
  <si>
    <t>0.5g</t>
  </si>
  <si>
    <t>0.2g</t>
  </si>
  <si>
    <t>0.25g</t>
  </si>
  <si>
    <t>01g</t>
  </si>
  <si>
    <t>0.1g</t>
  </si>
  <si>
    <t>&lt; 3</t>
  </si>
  <si>
    <t>Results from laboratories 2.10, 2.12 and 2.16 were removed due to their 1 ppm reading resolution.</t>
  </si>
  <si>
    <t>Results from laboratories 2.10, 2.15 and 2.16 were removed due to their 1 ppm reading resolution.</t>
  </si>
  <si>
    <t>Results from laboratories 2.12 and 2.16 were removed due to their 1 ppm reading resolution.</t>
  </si>
  <si>
    <t>&lt; 0.001</t>
  </si>
  <si>
    <t>HBr*AAS</t>
  </si>
  <si>
    <t>ODAR*OES</t>
  </si>
  <si>
    <t>0.4g</t>
  </si>
  <si>
    <t>&gt; 4.422</t>
  </si>
  <si>
    <t>&gt; 4.492</t>
  </si>
  <si>
    <t>&gt; 4.516</t>
  </si>
  <si>
    <t>&gt; 4.568</t>
  </si>
  <si>
    <t>&gt; 4.547</t>
  </si>
  <si>
    <t>&gt; 4.521</t>
  </si>
  <si>
    <t>Results from laboratories 2.09 and 2.11 were removed due to their 1 ppm reading resolution.</t>
  </si>
  <si>
    <t>Results from laboratory 2.18 were removed due to their 0.1 ppm reading resolution.</t>
  </si>
  <si>
    <t>Results from laboratory 2.10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</si>
  <si>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</si>
  <si>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</si>
  <si>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</si>
  <si>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</si>
  <si>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</si>
  <si>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</si>
  <si>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</si>
  <si>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</si>
  <si>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</si>
  <si>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</si>
  <si>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</si>
  <si>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</si>
  <si>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</si>
  <si>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</si>
  <si>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</si>
  <si>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</si>
  <si>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</si>
  <si>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</si>
  <si>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</si>
  <si>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</si>
  <si>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</si>
  <si>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</si>
  <si>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hydrobromic acid digestion with atomic absorption spectroscopy</t>
  </si>
  <si>
    <t>instrumental neutron activation analysis</t>
  </si>
  <si>
    <t>infrared combustion</t>
  </si>
  <si>
    <t>loss on ignition by thermogravimetric analysis</t>
  </si>
  <si>
    <t>oxidising digestion with final solution in aqua regia with ICP-OES finish</t>
  </si>
  <si>
    <t>sodium peroxide fusion with inductively coupled plasma mass spectroscopy</t>
  </si>
  <si>
    <t>sodium peroxide fusion with inductively coupled plasma optical emission spectroscopy</t>
  </si>
  <si>
    <t>pressed powder pellet with X-ray fluorescence spectroscopy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</si>
  <si>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</si>
  <si>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</si>
  <si>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</si>
  <si>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</si>
  <si>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</si>
  <si>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Perth, WA, Australia</t>
  </si>
  <si>
    <t>Bureau Veritas Minerals, Ankara, Central Anatolia, Turkey</t>
  </si>
  <si>
    <t>Gekko Assay Labs, Ballarat, VIC, Australia</t>
  </si>
  <si>
    <t>Inspectorate (BV), Lima, Peru</t>
  </si>
  <si>
    <t>Inspectorate (BV), Manila, Philippines</t>
  </si>
  <si>
    <t>Intertek Testing Services, Townsville, QLD, Australia</t>
  </si>
  <si>
    <t>Labwest Minerals Analysis, Perth, WA, Australia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</si>
  <si>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</si>
  <si>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</si>
  <si>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</si>
  <si>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 Canada Inc., Vancouver, BC, Canada</t>
  </si>
  <si>
    <t>SGS de Mexico SA de CV, Cd. Industrial, Durango, Mexico</t>
  </si>
  <si>
    <t>SGS del Peru, Lima, Peru</t>
  </si>
  <si>
    <t>SGS Geosol Laboratorios Ltda, Vespasiano, Minas Gerais, Brazil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</si>
  <si>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</si>
  <si>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</si>
  <si>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</si>
  <si>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</si>
  <si>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</si>
  <si>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</si>
  <si>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</si>
  <si>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</si>
  <si>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</si>
  <si>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Sb, Antimony (wt.%)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</si>
  <si>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</si>
  <si>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</si>
  <si>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</si>
  <si>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</si>
  <si>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</si>
  <si>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</si>
  <si>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</si>
  <si>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</si>
  <si>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</si>
  <si>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</si>
  <si>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</si>
  <si>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</si>
  <si>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</si>
  <si>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</si>
  <si>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</si>
  <si>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</si>
  <si>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</si>
  <si>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</si>
  <si>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</si>
  <si>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</si>
  <si>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</si>
  <si>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</si>
  <si>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</si>
  <si>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</si>
  <si>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</si>
  <si>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</si>
  <si>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</si>
  <si>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</si>
  <si>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</si>
  <si>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</si>
  <si>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</si>
  <si>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</si>
  <si>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</si>
  <si>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</si>
  <si>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</si>
  <si>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</si>
  <si>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</si>
  <si>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</si>
  <si>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</si>
  <si>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</si>
  <si>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</si>
  <si>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</si>
  <si>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</si>
  <si>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</si>
  <si>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</si>
  <si>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</si>
  <si>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</si>
  <si>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Tl, Thallium (ppm)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</si>
  <si>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</si>
  <si>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</si>
  <si>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</si>
  <si>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</si>
  <si>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</si>
  <si>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</si>
  <si>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</si>
  <si>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Hg, Mercury (ppm)</t>
  </si>
  <si>
    <t>Mo, Molybdenum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</si>
  <si>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</si>
  <si>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292 (Certified Value 11.06 ppm)</t>
  </si>
  <si>
    <t>Analytical results for Pd in OREAS 292 (Indicative Value &lt; 5 ppb)</t>
  </si>
  <si>
    <t>Analytical results for Pt in OREAS 292 (Indicative Value &lt; 5 ppb)</t>
  </si>
  <si>
    <t>Analytical results for Au in OREAS 292 (Certified Value 9.7 ppm)</t>
  </si>
  <si>
    <t>Analytical results for Al in OREAS 292 (Indicative Value 7.03 wt.%)</t>
  </si>
  <si>
    <t>Analytical results for As in OREAS 292 (Indicative Value 619 ppm)</t>
  </si>
  <si>
    <t>Analytical results for Ba in OREAS 292 (Indicative Value 595 ppm)</t>
  </si>
  <si>
    <t>Analytical results for Be in OREAS 292 (Indicative Value &lt; 5 ppm)</t>
  </si>
  <si>
    <t>Analytical results for Bi in OREAS 292 (Indicative Value &lt; 5 ppm)</t>
  </si>
  <si>
    <t>Analytical results for Ca in OREAS 292 (Indicative Value 0.693 wt.%)</t>
  </si>
  <si>
    <t>Analytical results for Cd in OREAS 292 (Indicative Value &lt; 0.5 ppm)</t>
  </si>
  <si>
    <t>Analytical results for Co in OREAS 292 (Indicative Value 18.5 ppm)</t>
  </si>
  <si>
    <t>Analytical results for Cr in OREAS 292 (Indicative Value 150 ppm)</t>
  </si>
  <si>
    <t>Analytical results for Cu in OREAS 292 (Indicative Value 91 ppm)</t>
  </si>
  <si>
    <t>Analytical results for Fe in OREAS 292 (Indicative Value 3.7 wt.%)</t>
  </si>
  <si>
    <t>Analytical results for Ga in OREAS 292 (Indicative Value 12.6 ppm)</t>
  </si>
  <si>
    <t>Analytical results for K in OREAS 292 (Indicative Value 2.92 wt.%)</t>
  </si>
  <si>
    <t>Analytical results for La in OREAS 292 (Indicative Value 37.6 ppm)</t>
  </si>
  <si>
    <t>Analytical results for Li in OREAS 292 (Indicative Value &lt; 5 ppm)</t>
  </si>
  <si>
    <t>Analytical results for Mg in OREAS 292 (Indicative Value 1.36 wt.%)</t>
  </si>
  <si>
    <t>Analytical results for Mn in OREAS 292 (Indicative Value 0.112 wt.%)</t>
  </si>
  <si>
    <t>Analytical results for Mo in OREAS 292 (Indicative Value 3.1 ppm)</t>
  </si>
  <si>
    <t>Analytical results for Nb in OREAS 292 (Indicative Value &lt; 5 ppm)</t>
  </si>
  <si>
    <t>Analytical results for Ni in OREAS 292 (Indicative Value 39.1 ppm)</t>
  </si>
  <si>
    <t>Analytical results for P in OREAS 292 (Indicative Value 0.057 wt.%)</t>
  </si>
  <si>
    <t>Analytical results for Pb in OREAS 292 (Indicative Value 45.8 ppm)</t>
  </si>
  <si>
    <t>Analytical results for S in OREAS 292 (Indicative Value 2.09 wt.%)</t>
  </si>
  <si>
    <t>Analytical results for Sb in OREAS 292 (Certified Value 4.54 wt.%)</t>
  </si>
  <si>
    <t>Analytical results for Sc in OREAS 292 (Indicative Value 13.2 ppm)</t>
  </si>
  <si>
    <t>Analytical results for Si in OREAS 292 (Indicative Value 28.15 wt.%)</t>
  </si>
  <si>
    <t>Analytical results for Sn in OREAS 292 (Indicative Value &lt; 10 ppm)</t>
  </si>
  <si>
    <t>Analytical results for Sr in OREAS 292 (Indicative Value 140 ppm)</t>
  </si>
  <si>
    <t>Analytical results for Ti in OREAS 292 (Indicative Value 0.38 wt.%)</t>
  </si>
  <si>
    <t>Analytical results for V in OREAS 292 (Indicative Value 69 ppm)</t>
  </si>
  <si>
    <t>Analytical results for W in OREAS 292 (Indicative Value 65 ppm)</t>
  </si>
  <si>
    <t>Analytical results for Y in OREAS 292 (Indicative Value 26.3 ppm)</t>
  </si>
  <si>
    <t>Analytical results for Zn in OREAS 292 (Indicative Value 122 ppm)</t>
  </si>
  <si>
    <t>Analytical results for Ag in OREAS 292 (Certified Value 0.76 ppm)</t>
  </si>
  <si>
    <t>Analytical results for Al in OREAS 292 (Certified Value 6.76 wt.%)</t>
  </si>
  <si>
    <t>Analytical results for As in OREAS 292 (Certified Value 495 ppm)</t>
  </si>
  <si>
    <t>Analytical results for Ba in OREAS 292 (Certified Value 549 ppm)</t>
  </si>
  <si>
    <t>Analytical results for Be in OREAS 292 (Certified Value 2.53 ppm)</t>
  </si>
  <si>
    <t>Analytical results for Bi in OREAS 292 (Certified Value 0.55 ppm)</t>
  </si>
  <si>
    <t>Analytical results for Ca in OREAS 292 (Certified Value 0.594 wt.%)</t>
  </si>
  <si>
    <t>Analytical results for Cd in OREAS 292 (Certified Value 0.067 ppm)</t>
  </si>
  <si>
    <t>Analytical results for Ce in OREAS 292 (Certified Value 68 ppm)</t>
  </si>
  <si>
    <t>Analytical results for Co in OREAS 292 (Certified Value 11.5 ppm)</t>
  </si>
  <si>
    <t>Analytical results for Cr in OREAS 292 (Certified Value 105 ppm)</t>
  </si>
  <si>
    <t>Analytical results for Cs in OREAS 292 (Certified Value 13.6 ppm)</t>
  </si>
  <si>
    <t>Analytical results for Cu in OREAS 292 (Certified Value 58 ppm)</t>
  </si>
  <si>
    <t>Analytical results for Dy in OREAS 292 (Certified Value 2.75 ppm)</t>
  </si>
  <si>
    <t>Analytical results for Er in OREAS 292 (Certified Value 1.62 ppm)</t>
  </si>
  <si>
    <t>Analytical results for Eu in OREAS 292 (Certified Value 0.95 ppm)</t>
  </si>
  <si>
    <t>Analytical results for Fe in OREAS 292 (Certified Value 3.4 wt.%)</t>
  </si>
  <si>
    <t>Analytical results for Ga in OREAS 292 (Certified Value 17 ppm)</t>
  </si>
  <si>
    <t>Analytical results for Gd in OREAS 292 (Certified Value 3.69 ppm)</t>
  </si>
  <si>
    <t>Analytical results for Ge in OREAS 292 (Certified Value 0.33 ppm)</t>
  </si>
  <si>
    <t>Analytical results for Hf in OREAS 292 (Certified Value 3.27 ppm)</t>
  </si>
  <si>
    <t>Analytical results for Hg in OREAS 292 (Indicative Value 0.19 ppm)</t>
  </si>
  <si>
    <t>Analytical results for Ho in OREAS 292 (Certified Value 0.54 ppm)</t>
  </si>
  <si>
    <t>Analytical results for In in OREAS 292 (Certified Value 0.062 ppm)</t>
  </si>
  <si>
    <t>Analytical results for K in OREAS 292 (Certified Value 2.87 wt.%)</t>
  </si>
  <si>
    <t>Analytical results for La in OREAS 292 (Certified Value 35.3 ppm)</t>
  </si>
  <si>
    <t>Analytical results for Li in OREAS 292 (Certified Value 24.1 ppm)</t>
  </si>
  <si>
    <t>Analytical results for Lu in OREAS 292 (Certified Value 0.25 ppm)</t>
  </si>
  <si>
    <t>Analytical results for Mg in OREAS 292 (Certified Value 1.32 wt.%)</t>
  </si>
  <si>
    <t>Analytical results for Mn in OREAS 292 (Certified Value 0.098 wt.%)</t>
  </si>
  <si>
    <t>Analytical results for Mo in OREAS 292 (Indicative Value 1 ppm)</t>
  </si>
  <si>
    <t>Analytical results for Na in OREAS 292 (Certified Value 0.369 wt.%)</t>
  </si>
  <si>
    <t>Analytical results for Nb in OREAS 292 (Indicative Value 5.81 ppm)</t>
  </si>
  <si>
    <t>Analytical results for Nd in OREAS 292 (Certified Value 30 ppm)</t>
  </si>
  <si>
    <t>Analytical results for Ni in OREAS 292 (Certified Value 37.8 ppm)</t>
  </si>
  <si>
    <t>Analytical results for P in OREAS 292 (Certified Value 0.049 wt.%)</t>
  </si>
  <si>
    <t>Analytical results for Pb in OREAS 292 (Certified Value 46.9 ppm)</t>
  </si>
  <si>
    <t>Analytical results for Pr in OREAS 292 (Certified Value 7.94 ppm)</t>
  </si>
  <si>
    <t>Analytical results for Rb in OREAS 292 (Certified Value 168 ppm)</t>
  </si>
  <si>
    <t>Analytical results for Re in OREAS 292 (Certified Value &lt; 0.002 ppm)</t>
  </si>
  <si>
    <t>Analytical results for S in OREAS 292 (Certified Value 2.09 wt.%)</t>
  </si>
  <si>
    <t>Analytical results for Sb in OREAS 292 (Certified Value 3.52 wt.%)</t>
  </si>
  <si>
    <t>Analytical results for Sc in OREAS 292 (Certified Value 12.5 ppm)</t>
  </si>
  <si>
    <t>Analytical results for Se in OREAS 292 (Certified Value 10.1 ppm)</t>
  </si>
  <si>
    <t>Analytical results for Sm in OREAS 292 (Certified Value 5.64 ppm)</t>
  </si>
  <si>
    <t>Analytical results for Sn in OREAS 292 (Certified Value 3.12 ppm)</t>
  </si>
  <si>
    <t>Analytical results for Sr in OREAS 292 (Certified Value 153 ppm)</t>
  </si>
  <si>
    <t>Analytical results for Ta in OREAS 292 (Certified Value 0.58 ppm)</t>
  </si>
  <si>
    <t>Analytical results for Tb in OREAS 292 (Certified Value 0.45 ppm)</t>
  </si>
  <si>
    <t>Analytical results for Te in OREAS 292 (Certified Value 0.058 ppm)</t>
  </si>
  <si>
    <t>Analytical results for Th in OREAS 292 (Certified Value 14.5 ppm)</t>
  </si>
  <si>
    <t>Analytical results for Ti in OREAS 292 (Indicative Value 0.216 wt.%)</t>
  </si>
  <si>
    <t>Analytical results for Tl in OREAS 292 (Certified Value 0.87 ppm)</t>
  </si>
  <si>
    <t>Analytical results for Tm in OREAS 292 (Certified Value 0.23 ppm)</t>
  </si>
  <si>
    <t>Analytical results for U in OREAS 292 (Certified Value 2.53 ppm)</t>
  </si>
  <si>
    <t>Analytical results for V in OREAS 292 (Certified Value 56 ppm)</t>
  </si>
  <si>
    <t>Analytical results for W in OREAS 292 (Indicative Value 2.05 ppm)</t>
  </si>
  <si>
    <t>Analytical results for Y in OREAS 292 (Certified Value 14.8 ppm)</t>
  </si>
  <si>
    <t>Analytical results for Yb in OREAS 292 (Certified Value 1.59 ppm)</t>
  </si>
  <si>
    <t>Analytical results for Zn in OREAS 292 (Certified Value 105 ppm)</t>
  </si>
  <si>
    <t>Analytical results for Zr in OREAS 292 (Certified Value 108 ppm)</t>
  </si>
  <si>
    <t>Analytical results for Ag in OREAS 292 (Certified Value 0.739 ppm)</t>
  </si>
  <si>
    <t>Analytical results for Al in OREAS 292 (Certified Value 1.24 wt.%)</t>
  </si>
  <si>
    <t>Analytical results for As in OREAS 292 (Certified Value 488 ppm)</t>
  </si>
  <si>
    <t>Analytical results for B in OREAS 292 (Indicative Value 18.3 ppm)</t>
  </si>
  <si>
    <t>Analytical results for Ba in OREAS 292 (Certified Value 136 ppm)</t>
  </si>
  <si>
    <t>Analytical results for Be in OREAS 292 (Certified Value 1.05 ppm)</t>
  </si>
  <si>
    <t>Analytical results for Bi in OREAS 292 (Certified Value 0.62 ppm)</t>
  </si>
  <si>
    <t>Analytical results for Ca in OREAS 292 (Certified Value 0.576 wt.%)</t>
  </si>
  <si>
    <t>Analytical results for Ce in OREAS 292 (Certified Value 32.5 ppm)</t>
  </si>
  <si>
    <t>Analytical results for Co in OREAS 292 (Certified Value 12.5 ppm)</t>
  </si>
  <si>
    <t>Analytical results for Cr in OREAS 292 (Certified Value 38.2 ppm)</t>
  </si>
  <si>
    <t>Analytical results for Cs in OREAS 292 (Certified Value 5.04 ppm)</t>
  </si>
  <si>
    <t>Analytical results for Cu in OREAS 292 (Certified Value 62 ppm)</t>
  </si>
  <si>
    <t>Analytical results for Dy in OREAS 292 (Indicative Value 1.57 ppm)</t>
  </si>
  <si>
    <t>Analytical results for Er in OREAS 292 (Indicative Value 0.82 ppm)</t>
  </si>
  <si>
    <t>Analytical results for Eu in OREAS 292 (Indicative Value 0.54 ppm)</t>
  </si>
  <si>
    <t>Analytical results for Fe in OREAS 292 (Certified Value 3.27 wt.%)</t>
  </si>
  <si>
    <t>Analytical results for Ga in OREAS 292 (Certified Value 3.55 ppm)</t>
  </si>
  <si>
    <t>Analytical results for Gd in OREAS 292 (Indicative Value 2.37 ppm)</t>
  </si>
  <si>
    <t>Analytical results for Ge in OREAS 292 (Certified Value 0.083 ppm)</t>
  </si>
  <si>
    <t>Analytical results for Hf in OREAS 292 (Indicative Value 0.16 ppm)</t>
  </si>
  <si>
    <t>Analytical results for Hg in OREAS 292 (Certified Value 0.15 ppm)</t>
  </si>
  <si>
    <t>Analytical results for Ho in OREAS 292 (Indicative Value 0.3 ppm)</t>
  </si>
  <si>
    <t>Analytical results for In in OREAS 292 (Certified Value 0.038 ppm)</t>
  </si>
  <si>
    <t>Analytical results for K in OREAS 292 (Certified Value 0.572 wt.%)</t>
  </si>
  <si>
    <t>Analytical results for La in OREAS 292 (Certified Value 16.2 ppm)</t>
  </si>
  <si>
    <t>Analytical results for Li in OREAS 292 (Certified Value 12 ppm)</t>
  </si>
  <si>
    <t>Analytical results for Lu in OREAS 292 (Indicative Value 0.11 ppm)</t>
  </si>
  <si>
    <t>Analytical results for Mg in OREAS 292 (Certified Value 1.02 wt.%)</t>
  </si>
  <si>
    <t>Analytical results for Mn in OREAS 292 (Certified Value 0.101 wt.%)</t>
  </si>
  <si>
    <t>Analytical results for Mo in OREAS 292 (Certified Value 1.32 ppm)</t>
  </si>
  <si>
    <t>Analytical results for Na in OREAS 292 (Certified Value 0.031 wt.%)</t>
  </si>
  <si>
    <t>Analytical results for Nb in OREAS 292 (Indicative Value 0.2 ppm)</t>
  </si>
  <si>
    <t>Analytical results for Nd in OREAS 292 (Indicative Value 11.7 ppm)</t>
  </si>
  <si>
    <t>Analytical results for Ni in OREAS 292 (Certified Value 39 ppm)</t>
  </si>
  <si>
    <t>Analytical results for P in OREAS 292 (Certified Value 0.046 wt.%)</t>
  </si>
  <si>
    <t>Analytical results for Pb in OREAS 292 (Certified Value 41.1 ppm)</t>
  </si>
  <si>
    <t>Analytical results for Pd in OREAS 292 (Indicative Value &lt; 10 ppb)</t>
  </si>
  <si>
    <t>Analytical results for Pr in OREAS 292 (Indicative Value 2.87 ppm)</t>
  </si>
  <si>
    <t>Analytical results for Pt in OREAS 292 (Indicative Value 1.75 ppb)</t>
  </si>
  <si>
    <t>Analytical results for Rb in OREAS 292 (Certified Value 32.2 ppm)</t>
  </si>
  <si>
    <t>Analytical results for Re in OREAS 292 (Certified Value 0.001 ppm)</t>
  </si>
  <si>
    <t>Analytical results for S in OREAS 292 (Certified Value 2.12 wt.%)</t>
  </si>
  <si>
    <t>Analytical results for Sb in OREAS 292 (Certified Value 4.61 wt.%)</t>
  </si>
  <si>
    <t>Analytical results for Sc in OREAS 292 (Certified Value 4.97 ppm)</t>
  </si>
  <si>
    <t>Analytical results for Se in OREAS 292 (Certified Value 8.73 ppm)</t>
  </si>
  <si>
    <t>Analytical results for Sm in OREAS 292 (Indicative Value 2.79 ppm)</t>
  </si>
  <si>
    <t>Analytical results for Sn in OREAS 292 (Certified Value 0.84 ppm)</t>
  </si>
  <si>
    <t>Analytical results for Sr in OREAS 292 (Certified Value 113 ppm)</t>
  </si>
  <si>
    <t>Analytical results for Ta in OREAS 292 (Certified Value &lt; 0.01 ppm)</t>
  </si>
  <si>
    <t>Analytical results for Tb in OREAS 292 (Indicative Value 0.31 ppm)</t>
  </si>
  <si>
    <t>Analytical results for Te in OREAS 292 (Indicative Value 0.076 ppm)</t>
  </si>
  <si>
    <t>Analytical results for Th in OREAS 292 (Indicative Value 4.79 ppm)</t>
  </si>
  <si>
    <t>Analytical results for Ti in OREAS 292 (Indicative Value 0.007 wt.%)</t>
  </si>
  <si>
    <t>Analytical results for Tl in OREAS 292 (Certified Value 0.29 ppm)</t>
  </si>
  <si>
    <t>Analytical results for Tm in OREAS 292 (Indicative Value 0.11 ppm)</t>
  </si>
  <si>
    <t>Analytical results for U in OREAS 292 (Certified Value 1.06 ppm)</t>
  </si>
  <si>
    <t>Analytical results for V in OREAS 292 (Certified Value 16 ppm)</t>
  </si>
  <si>
    <t>Analytical results for W in OREAS 292 (Indicative Value 0.66 ppm)</t>
  </si>
  <si>
    <t>Analytical results for Y in OREAS 292 (Certified Value 7.01 ppm)</t>
  </si>
  <si>
    <t>Analytical results for Yb in OREAS 292 (Indicative Value 0.77 ppm)</t>
  </si>
  <si>
    <t>Analytical results for Zn in OREAS 292 (Certified Value 107 ppm)</t>
  </si>
  <si>
    <t>Analytical results for Zr in OREAS 292 (Indicative Value 8.24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</si>
  <si>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292 (Indicative Value 13.39 wt.%)</t>
    </r>
  </si>
  <si>
    <t>Analytical results for CaO in OREAS 292 (Indicative Value 0.839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</si>
  <si>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292 (Indicative Value 5.24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</si>
  <si>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292 (Indicative Value 3.56 wt.%)</t>
    </r>
  </si>
  <si>
    <t>Analytical results for MgO in OREAS 292 (Indicative Value 2.27 wt.%)</t>
  </si>
  <si>
    <t>Analytical results for MnO in OREAS 292 (Indicative Value 0.141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</si>
  <si>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292 (Indicative Value 0.138 wt.%)</t>
    </r>
  </si>
  <si>
    <t>Analytical results for Sb in OREAS 292 (Indicative Value 4.77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</si>
  <si>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292 (Indicative Value 60.24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</si>
  <si>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292 (Indicative Value 5.13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</si>
  <si>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292 (Indicative Value 0.635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</si>
  <si>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292 (Indicative Value 6.72 wt.%)</t>
    </r>
  </si>
  <si>
    <t>Analytical results for C in OREAS 292 (Indicative Value 1.14 wt.%)</t>
  </si>
  <si>
    <t>Analytical results for S in OREAS 292 (Indicative Value 2.11 wt.%)</t>
  </si>
  <si>
    <t>Analytical results for Ag in OREAS 292 (Indicative Value 0.9 ppm)</t>
  </si>
  <si>
    <t>Analytical results for As in OREAS 292 (Indicative Value 588 ppm)</t>
  </si>
  <si>
    <t>Analytical results for Ba in OREAS 292 (Indicative Value 583 ppm)</t>
  </si>
  <si>
    <t>Analytical results for Be in OREAS 292 (Indicative Value 2.5 ppm)</t>
  </si>
  <si>
    <t>Analytical results for Bi in OREAS 292 (Indicative Value 0.65 ppm)</t>
  </si>
  <si>
    <t>Analytical results for Cd in OREAS 292 (Indicative Value 0.13 ppm)</t>
  </si>
  <si>
    <t>Analytical results for Ce in OREAS 292 (Indicative Value 74 ppm)</t>
  </si>
  <si>
    <t>Analytical results for Co in OREAS 292 (Indicative Value 13.9 ppm)</t>
  </si>
  <si>
    <t>Analytical results for Cr in OREAS 292 (Indicative Value 114 ppm)</t>
  </si>
  <si>
    <t>Analytical results for Cs in OREAS 292 (Indicative Value 13.4 ppm)</t>
  </si>
  <si>
    <t>Analytical results for Cu in OREAS 292 (Indicative Value 63 ppm)</t>
  </si>
  <si>
    <t>Analytical results for Dy in OREAS 292 (Indicative Value 4.75 ppm)</t>
  </si>
  <si>
    <t>Analytical results for Er in OREAS 292 (Indicative Value 2.74 ppm)</t>
  </si>
  <si>
    <t>Analytical results for Eu in OREAS 292 (Indicative Value 1.09 ppm)</t>
  </si>
  <si>
    <t>Analytical results for Ga in OREAS 292 (Indicative Value 17.1 ppm)</t>
  </si>
  <si>
    <t>Analytical results for Gd in OREAS 292 (Indicative Value 5.32 ppm)</t>
  </si>
  <si>
    <t>Analytical results for Ge in OREAS 292 (Indicative Value 1.7 ppm)</t>
  </si>
  <si>
    <t>Analytical results for Hf in OREAS 292 (Indicative Value 4.48 ppm)</t>
  </si>
  <si>
    <t>Analytical results for Ho in OREAS 292 (Indicative Value 0.99 ppm)</t>
  </si>
  <si>
    <t>Analytical results for In in OREAS 292 (Indicative Value 0.05 ppm)</t>
  </si>
  <si>
    <t>Analytical results for La in OREAS 292 (Indicative Value 38.3 ppm)</t>
  </si>
  <si>
    <t>Analytical results for Lu in OREAS 292 (Indicative Value 0.39 ppm)</t>
  </si>
  <si>
    <t>Analytical results for Mn in OREAS 292 (Indicative Value 0.102 wt.%)</t>
  </si>
  <si>
    <t>Analytical results for Mo in OREAS 292 (Indicative Value 1.7 ppm)</t>
  </si>
  <si>
    <t>Analytical results for Nb in OREAS 292 (Indicative Value 12.7 ppm)</t>
  </si>
  <si>
    <t>Analytical results for Nd in OREAS 292 (Indicative Value 34.1 ppm)</t>
  </si>
  <si>
    <t>Analytical results for Ni in OREAS 292 (Indicative Value 45 ppm)</t>
  </si>
  <si>
    <t>Analytical results for Pb in OREAS 292 (Indicative Value 55 ppm)</t>
  </si>
  <si>
    <t>Analytical results for Pr in OREAS 292 (Indicative Value 8.74 ppm)</t>
  </si>
  <si>
    <t>Analytical results for Rb in OREAS 292 (Indicative Value 169 ppm)</t>
  </si>
  <si>
    <t>Analytical results for Re in OREAS 292 (Indicative Value 0.065 ppm)</t>
  </si>
  <si>
    <t>Analytical results for Sb in OREAS 292 (Indicative Value 4.79 wt.%)</t>
  </si>
  <si>
    <t>Analytical results for Sc in OREAS 292 (Indicative Value 12.9 ppm)</t>
  </si>
  <si>
    <t>Analytical results for Se in OREAS 292 (Indicative Value &lt; 5 ppm)</t>
  </si>
  <si>
    <t>Analytical results for Sm in OREAS 292 (Indicative Value 5.87 ppm)</t>
  </si>
  <si>
    <t>Analytical results for Sn in OREAS 292 (Indicative Value 3.6 ppm)</t>
  </si>
  <si>
    <t>Analytical results for Sr in OREAS 292 (Indicative Value 150 ppm)</t>
  </si>
  <si>
    <t>Analytical results for Ta in OREAS 292 (Indicative Value 1.05 ppm)</t>
  </si>
  <si>
    <t>Analytical results for Tb in OREAS 292 (Indicative Value 0.86 ppm)</t>
  </si>
  <si>
    <t>Analytical results for Te in OREAS 292 (Indicative Value &lt; 0.2 ppm)</t>
  </si>
  <si>
    <t>Analytical results for Th in OREAS 292 (Indicative Value 15.6 ppm)</t>
  </si>
  <si>
    <t>Analytical results for Ti in OREAS 292 (Indicative Value 0.375 wt.%)</t>
  </si>
  <si>
    <t>Analytical results for Tl in OREAS 292 (Indicative Value 0.7 ppm)</t>
  </si>
  <si>
    <t>Analytical results for Tm in OREAS 292 (Indicative Value 0.4 ppm)</t>
  </si>
  <si>
    <t>Analytical results for U in OREAS 292 (Indicative Value 2.89 ppm)</t>
  </si>
  <si>
    <t>Analytical results for V in OREAS 292 (Indicative Value 85 ppm)</t>
  </si>
  <si>
    <t>Analytical results for W in OREAS 292 (Indicative Value 8 ppm)</t>
  </si>
  <si>
    <t>Analytical results for Y in OREAS 292 (Indicative Value 27.2 ppm)</t>
  </si>
  <si>
    <t>Analytical results for Yb in OREAS 292 (Indicative Value 2.92 ppm)</t>
  </si>
  <si>
    <t>Analytical results for Zn in OREAS 292 (Indicative Value 108 ppm)</t>
  </si>
  <si>
    <t>Analytical results for Zr in OREAS 292 (Indicative Value 168 ppm)</t>
  </si>
  <si>
    <t/>
  </si>
  <si>
    <t>Table 5. Participating Laboratory List used for OREAS 292</t>
  </si>
  <si>
    <t>Table 4. Abbreviations used for OREAS 292</t>
  </si>
  <si>
    <t>Table 3. Indicative Values for OREAS 292</t>
  </si>
  <si>
    <t>Table 2. Certified Values, Expanded Uncertainty and Tolerance Limits for OREAS 292</t>
  </si>
  <si>
    <t>Table 1. Certified Values and Performance Gates for OREAS 292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</si>
  <si>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</si>
  <si>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</si>
  <si>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292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</si>
</sst>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 applyProtection="1">
      <alignment horizontal="center"/>
    </xf>
    <xf numFmtId="2" fontId="4" fillId="0" borderId="11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center"/>
    </xf>
    <xf numFmtId="2" fontId="4" fillId="0" borderId="33" xfId="0" applyNumberFormat="1" applyFont="1" applyFill="1" applyBorder="1" applyAlignment="1" applyProtection="1">
      <alignment horizontal="center"/>
    </xf>
    <xf numFmtId="2" fontId="4" fillId="0" borderId="35" xfId="0" applyNumberFormat="1" applyFont="1" applyFill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 applyProtection="1">
      <alignment horizontal="center"/>
    </xf>
    <xf numFmtId="2" fontId="4" fillId="0" borderId="32" xfId="0" applyNumberFormat="1" applyFont="1" applyFill="1" applyBorder="1" applyAlignment="1" applyProtection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11" xfId="0" applyNumberFormat="1" applyFont="1" applyBorder="1" applyAlignment="1" applyProtection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0" fontId="27" fillId="0" borderId="40" xfId="0" applyFont="1" applyFill="1" applyBorder="1" applyAlignment="1">
      <alignment horizontal="center" vertical="center"/>
    </xf>
    <xf numFmtId="167" fontId="4" fillId="0" borderId="11" xfId="0" applyNumberFormat="1" applyFont="1" applyFill="1" applyBorder="1" applyAlignment="1" applyProtection="1">
      <alignment horizontal="center"/>
    </xf>
    <xf numFmtId="168" fontId="4" fillId="0" borderId="11" xfId="0" applyNumberFormat="1" applyFont="1" applyFill="1" applyBorder="1" applyAlignment="1" applyProtection="1">
      <alignment horizontal="center"/>
    </xf>
    <xf numFmtId="0" fontId="4" fillId="0" borderId="18" xfId="0" applyFont="1" applyFill="1" applyBorder="1"/>
    <xf numFmtId="2" fontId="35" fillId="0" borderId="0" xfId="0" applyNumberFormat="1" applyFont="1" applyFill="1" applyBorder="1" applyAlignment="1">
      <alignment horizontal="center"/>
    </xf>
    <xf numFmtId="0" fontId="4" fillId="0" borderId="11" xfId="0" applyFont="1" applyBorder="1"/>
    <xf numFmtId="0" fontId="0" fillId="0" borderId="0" xfId="0" applyFont="1"/>
    <xf numFmtId="0" fontId="0" fillId="0" borderId="40" xfId="0" applyFont="1" applyBorder="1"/>
    <xf numFmtId="0" fontId="36" fillId="0" borderId="18" xfId="0" applyFont="1" applyFill="1" applyBorder="1"/>
    <xf numFmtId="164" fontId="27" fillId="0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Fill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40" xfId="43" applyNumberFormat="1" applyFont="1" applyFill="1" applyBorder="1" applyAlignment="1">
      <alignment horizontal="center" vertical="center"/>
    </xf>
    <xf numFmtId="10" fontId="37" fillId="0" borderId="36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Fill="1" applyBorder="1" applyAlignment="1"/>
    <xf numFmtId="165" fontId="35" fillId="0" borderId="0" xfId="0" applyNumberFormat="1" applyFont="1" applyFill="1" applyBorder="1" applyAlignment="1"/>
    <xf numFmtId="0" fontId="35" fillId="0" borderId="0" xfId="0" applyFont="1" applyFill="1" applyBorder="1" applyAlignment="1"/>
    <xf numFmtId="0" fontId="0" fillId="30" borderId="37" xfId="0" applyFill="1" applyBorder="1"/>
    <xf numFmtId="0" fontId="0" fillId="30" borderId="30" xfId="0" applyFill="1" applyBorder="1"/>
    <xf numFmtId="0" fontId="39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Fill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30" borderId="40" xfId="0" applyFont="1" applyFill="1" applyBorder="1" applyAlignment="1">
      <alignment horizontal="center" vertic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4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6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7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8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8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0" xfId="47" applyBorder="1" applyAlignment="1">
      <alignment vertical="center"/>
    </xf>
    <xf numFmtId="0" fontId="2" fillId="0" borderId="51" xfId="47" applyBorder="1" applyAlignment="1">
      <alignment vertical="center"/>
    </xf>
    <xf numFmtId="165" fontId="2" fillId="0" borderId="51" xfId="47" applyNumberFormat="1" applyBorder="1" applyAlignment="1">
      <alignment vertical="center"/>
    </xf>
    <xf numFmtId="2" fontId="2" fillId="0" borderId="51" xfId="47" applyNumberFormat="1" applyBorder="1" applyAlignment="1">
      <alignment horizontal="center" vertical="center"/>
    </xf>
    <xf numFmtId="0" fontId="2" fillId="0" borderId="51" xfId="47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49" fillId="0" borderId="27" xfId="47" applyFont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26" borderId="25" xfId="47" applyFont="1" applyFill="1" applyBorder="1" applyAlignment="1">
      <alignment horizontal="right" vertical="center" wrapText="1"/>
    </xf>
    <xf numFmtId="0" fontId="49" fillId="25" borderId="25" xfId="47" applyFont="1" applyFill="1" applyBorder="1" applyAlignment="1">
      <alignment horizontal="center" vertical="center" wrapText="1"/>
    </xf>
    <xf numFmtId="0" fontId="49" fillId="25" borderId="25" xfId="47" applyFont="1" applyFill="1" applyBorder="1" applyAlignment="1">
      <alignment horizontal="center" vertical="center"/>
    </xf>
    <xf numFmtId="0" fontId="49" fillId="25" borderId="25" xfId="47" applyFont="1" applyFill="1" applyBorder="1" applyAlignment="1">
      <alignment vertical="center"/>
    </xf>
    <xf numFmtId="0" fontId="49" fillId="25" borderId="26" xfId="47" applyFont="1" applyFill="1" applyBorder="1" applyAlignment="1">
      <alignment horizontal="center" vertical="center"/>
    </xf>
    <xf numFmtId="0" fontId="50" fillId="34" borderId="22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1" fillId="34" borderId="21" xfId="47" applyFont="1" applyFill="1" applyBorder="1" applyAlignment="1">
      <alignment horizontal="left" vertical="center"/>
    </xf>
    <xf numFmtId="0" fontId="51" fillId="34" borderId="20" xfId="47" applyFont="1" applyFill="1" applyBorder="1" applyAlignment="1">
      <alignment horizontal="left" vertical="center"/>
    </xf>
    <xf numFmtId="0" fontId="49" fillId="25" borderId="53" xfId="47" applyFont="1" applyFill="1" applyBorder="1" applyAlignment="1">
      <alignment horizontal="center" vertical="center"/>
    </xf>
    <xf numFmtId="0" fontId="2" fillId="37" borderId="53" xfId="47" applyFill="1" applyBorder="1" applyAlignment="1">
      <alignment horizontal="center" vertical="center"/>
    </xf>
    <xf numFmtId="2" fontId="1" fillId="38" borderId="51" xfId="53" applyNumberFormat="1" applyFill="1" applyBorder="1" applyAlignment="1">
      <alignment vertical="center"/>
    </xf>
    <xf numFmtId="2" fontId="1" fillId="38" borderId="0" xfId="53" applyNumberFormat="1" applyFill="1" applyBorder="1" applyAlignment="1">
      <alignment vertical="center"/>
    </xf>
    <xf numFmtId="0" fontId="49" fillId="39" borderId="53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1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9" fillId="0" borderId="0" xfId="47" applyFont="1" applyAlignment="1">
      <alignment horizontal="center" vertical="center"/>
    </xf>
    <xf numFmtId="2" fontId="4" fillId="31" borderId="32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 applyProtection="1">
      <alignment horizontal="center"/>
    </xf>
    <xf numFmtId="2" fontId="4" fillId="32" borderId="10" xfId="0" applyNumberFormat="1" applyFont="1" applyFill="1" applyBorder="1" applyAlignment="1" applyProtection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 applyProtection="1">
      <alignment horizontal="center"/>
    </xf>
    <xf numFmtId="2" fontId="4" fillId="0" borderId="11" xfId="0" quotePrefix="1" applyNumberFormat="1" applyFont="1" applyFill="1" applyBorder="1" applyAlignment="1" applyProtection="1">
      <alignment horizontal="center"/>
    </xf>
    <xf numFmtId="2" fontId="4" fillId="0" borderId="10" xfId="0" quotePrefix="1" applyNumberFormat="1" applyFont="1" applyFill="1" applyBorder="1" applyAlignment="1" applyProtection="1">
      <alignment horizontal="center"/>
    </xf>
    <xf numFmtId="0" fontId="4" fillId="0" borderId="36" xfId="0" applyFont="1" applyBorder="1"/>
    <xf numFmtId="2" fontId="4" fillId="31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 applyProtection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3" fillId="29" borderId="19" xfId="0" applyNumberFormat="1" applyFont="1" applyFill="1" applyBorder="1" applyAlignment="1">
      <alignment horizontal="center" vertical="center"/>
    </xf>
    <xf numFmtId="164" fontId="53" fillId="29" borderId="19" xfId="0" applyNumberFormat="1" applyFont="1" applyFill="1" applyBorder="1" applyAlignment="1">
      <alignment horizontal="center" vertical="center"/>
    </xf>
    <xf numFmtId="1" fontId="53" fillId="29" borderId="17" xfId="0" applyNumberFormat="1" applyFont="1" applyFill="1" applyBorder="1" applyAlignment="1">
      <alignment horizontal="center" vertical="center"/>
    </xf>
    <xf numFmtId="164" fontId="42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45" xfId="0" applyNumberFormat="1" applyFont="1" applyFill="1" applyBorder="1" applyAlignment="1">
      <alignment horizontal="center" vertical="center"/>
    </xf>
    <xf numFmtId="2" fontId="0" fillId="0" borderId="40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36" xfId="0" applyNumberFormat="1" applyFont="1" applyFill="1" applyBorder="1" applyAlignment="1">
      <alignment horizontal="center" vertical="center"/>
    </xf>
    <xf numFmtId="2" fontId="37" fillId="0" borderId="10" xfId="44" applyNumberFormat="1" applyFont="1" applyFill="1" applyBorder="1" applyAlignment="1">
      <alignment horizontal="center" vertical="center"/>
    </xf>
    <xf numFmtId="165" fontId="0" fillId="0" borderId="45" xfId="0" applyNumberFormat="1" applyFont="1" applyFill="1" applyBorder="1" applyAlignment="1">
      <alignment horizontal="center" vertical="center"/>
    </xf>
    <xf numFmtId="165" fontId="0" fillId="0" borderId="40" xfId="0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64" fontId="0" fillId="0" borderId="40" xfId="0" applyNumberFormat="1" applyFont="1" applyFill="1" applyBorder="1" applyAlignment="1">
      <alignment horizontal="center" vertical="center"/>
    </xf>
    <xf numFmtId="0" fontId="37" fillId="30" borderId="10" xfId="44" applyFont="1" applyFill="1" applyBorder="1" applyAlignment="1">
      <alignment horizontal="center" vertical="center"/>
    </xf>
    <xf numFmtId="0" fontId="37" fillId="30" borderId="40" xfId="44" applyFont="1" applyFill="1" applyBorder="1" applyAlignment="1">
      <alignment horizontal="center" vertical="center"/>
    </xf>
    <xf numFmtId="0" fontId="37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6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2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5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56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Fill="1" applyBorder="1" applyAlignment="1" applyProtection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 applyProtection="1">
      <alignment horizontal="center"/>
    </xf>
    <xf numFmtId="1" fontId="35" fillId="0" borderId="0" xfId="0" applyNumberFormat="1" applyFont="1" applyFill="1" applyBorder="1" applyAlignment="1"/>
    <xf numFmtId="1" fontId="4" fillId="0" borderId="24" xfId="0" applyNumberFormat="1" applyFont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165" fontId="4" fillId="0" borderId="32" xfId="0" applyNumberFormat="1" applyFont="1" applyFill="1" applyBorder="1" applyAlignment="1" applyProtection="1">
      <alignment horizontal="center"/>
    </xf>
    <xf numFmtId="165" fontId="35" fillId="0" borderId="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 applyProtection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Fill="1" applyBorder="1" applyAlignment="1" applyProtection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 applyProtection="1">
      <alignment horizontal="center"/>
    </xf>
    <xf numFmtId="164" fontId="35" fillId="0" borderId="0" xfId="0" applyNumberFormat="1" applyFont="1" applyFill="1" applyBorder="1" applyAlignment="1"/>
    <xf numFmtId="164" fontId="4" fillId="0" borderId="24" xfId="0" applyNumberFormat="1" applyFont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 applyProtection="1">
      <alignment horizontal="center"/>
    </xf>
    <xf numFmtId="164" fontId="4" fillId="32" borderId="10" xfId="0" applyNumberFormat="1" applyFont="1" applyFill="1" applyBorder="1" applyAlignment="1" applyProtection="1">
      <alignment horizontal="center"/>
    </xf>
    <xf numFmtId="164" fontId="4" fillId="31" borderId="10" xfId="0" applyNumberFormat="1" applyFont="1" applyFill="1" applyBorder="1" applyAlignment="1" applyProtection="1">
      <alignment horizontal="center"/>
    </xf>
    <xf numFmtId="1" fontId="4" fillId="32" borderId="32" xfId="0" applyNumberFormat="1" applyFont="1" applyFill="1" applyBorder="1" applyAlignment="1" applyProtection="1">
      <alignment horizontal="center"/>
    </xf>
    <xf numFmtId="1" fontId="4" fillId="31" borderId="32" xfId="0" applyNumberFormat="1" applyFont="1" applyFill="1" applyBorder="1" applyAlignment="1" applyProtection="1">
      <alignment horizontal="center"/>
    </xf>
    <xf numFmtId="1" fontId="4" fillId="31" borderId="10" xfId="0" applyNumberFormat="1" applyFont="1" applyFill="1" applyBorder="1" applyAlignment="1" applyProtection="1">
      <alignment horizontal="center"/>
    </xf>
    <xf numFmtId="1" fontId="4" fillId="32" borderId="10" xfId="0" applyNumberFormat="1" applyFont="1" applyFill="1" applyBorder="1" applyAlignment="1" applyProtection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 applyProtection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 applyProtection="1">
      <alignment horizontal="center"/>
    </xf>
    <xf numFmtId="165" fontId="4" fillId="31" borderId="10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 applyProtection="1">
      <alignment horizontal="center"/>
    </xf>
    <xf numFmtId="165" fontId="4" fillId="32" borderId="10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 applyProtection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 applyProtection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0" fontId="6" fillId="29" borderId="16" xfId="46" applyFont="1" applyFill="1" applyBorder="1" applyAlignment="1">
      <alignment horizontal="left" vertical="center"/>
    </xf>
    <xf numFmtId="165" fontId="37" fillId="0" borderId="36" xfId="0" applyNumberFormat="1" applyFont="1" applyFill="1" applyBorder="1" applyAlignment="1">
      <alignment horizontal="center" vertical="center"/>
    </xf>
    <xf numFmtId="1" fontId="37" fillId="0" borderId="36" xfId="0" applyNumberFormat="1" applyFont="1" applyFill="1" applyBorder="1" applyAlignment="1">
      <alignment horizontal="center" vertical="center"/>
    </xf>
    <xf numFmtId="1" fontId="37" fillId="0" borderId="10" xfId="44" applyNumberFormat="1" applyFont="1" applyFill="1" applyBorder="1" applyAlignment="1">
      <alignment horizontal="center" vertical="center"/>
    </xf>
    <xf numFmtId="164" fontId="37" fillId="0" borderId="36" xfId="0" applyNumberFormat="1" applyFont="1" applyFill="1" applyBorder="1" applyAlignment="1">
      <alignment horizontal="center" vertical="center"/>
    </xf>
    <xf numFmtId="164" fontId="37" fillId="0" borderId="10" xfId="44" applyNumberFormat="1" applyFont="1" applyFill="1" applyBorder="1" applyAlignment="1">
      <alignment horizontal="center" vertical="center"/>
    </xf>
    <xf numFmtId="1" fontId="37" fillId="0" borderId="14" xfId="0" applyNumberFormat="1" applyFont="1" applyFill="1" applyBorder="1" applyAlignment="1">
      <alignment horizontal="center" vertical="center"/>
    </xf>
    <xf numFmtId="1" fontId="37" fillId="0" borderId="13" xfId="44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30" borderId="37" xfId="44" applyFont="1" applyFill="1" applyBorder="1" applyAlignment="1">
      <alignment horizontal="center" vertical="center"/>
    </xf>
    <xf numFmtId="0" fontId="37" fillId="30" borderId="36" xfId="0" applyFont="1" applyFill="1" applyBorder="1" applyAlignment="1">
      <alignment horizontal="center" vertical="center"/>
    </xf>
    <xf numFmtId="0" fontId="37" fillId="30" borderId="37" xfId="44" applyFont="1" applyFill="1" applyBorder="1" applyAlignment="1">
      <alignment horizontal="center" vertical="center" wrapText="1"/>
    </xf>
    <xf numFmtId="0" fontId="38" fillId="30" borderId="36" xfId="0" applyFont="1" applyFill="1" applyBorder="1" applyAlignment="1">
      <alignment horizontal="center" vertical="center" wrapText="1"/>
    </xf>
    <xf numFmtId="9" fontId="37" fillId="30" borderId="16" xfId="44" applyNumberFormat="1" applyFont="1" applyFill="1" applyBorder="1" applyAlignment="1">
      <alignment horizontal="center" vertical="center"/>
    </xf>
    <xf numFmtId="0" fontId="37" fillId="30" borderId="19" xfId="0" applyFont="1" applyFill="1" applyBorder="1" applyAlignment="1">
      <alignment horizontal="center" vertical="center"/>
    </xf>
    <xf numFmtId="0" fontId="37" fillId="30" borderId="17" xfId="0" applyFont="1" applyFill="1" applyBorder="1" applyAlignment="1">
      <alignment horizontal="center" vertical="center"/>
    </xf>
    <xf numFmtId="0" fontId="37" fillId="30" borderId="17" xfId="44" applyFont="1" applyFill="1" applyBorder="1" applyAlignment="1">
      <alignment horizontal="center" vertical="center"/>
    </xf>
    <xf numFmtId="0" fontId="37" fillId="30" borderId="12" xfId="44" applyFont="1" applyFill="1" applyBorder="1" applyAlignment="1">
      <alignment vertical="center"/>
    </xf>
    <xf numFmtId="0" fontId="37" fillId="30" borderId="16" xfId="44" applyFont="1" applyFill="1" applyBorder="1" applyAlignment="1">
      <alignment vertical="center"/>
    </xf>
    <xf numFmtId="9" fontId="37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13</xdr:col>
      <xdr:colOff>125887</xdr:colOff>
      <xdr:row>116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4AB9C4-E59E-1D43-F650-B7CCD9065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1412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1110</xdr:row>
      <xdr:rowOff>0</xdr:rowOff>
    </xdr:from>
    <xdr:to>
      <xdr:col>9</xdr:col>
      <xdr:colOff>357545</xdr:colOff>
      <xdr:row>1115</xdr:row>
      <xdr:rowOff>53836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39FEF5-C7C3-375A-DE3C-015607408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87493945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1161</xdr:row>
      <xdr:rowOff>0</xdr:rowOff>
    </xdr:from>
    <xdr:to>
      <xdr:col>9</xdr:col>
      <xdr:colOff>359982</xdr:colOff>
      <xdr:row>1166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52A20-45CE-E247-C731-F54CFA0E4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94914471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402669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13C791-2DB4-A620-F339-5254B1502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179F9C-3EB9-CAF7-32E3-563ACDA6B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6D633A-9E0B-525D-1535-669F3B93F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2A75BB-35F6-0E51-F137-555C5AE19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7</xdr:col>
      <xdr:colOff>335437</xdr:colOff>
      <xdr:row>116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A92872-2F6E-C99B-7199-FDFF0BA0A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4599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10</xdr:col>
      <xdr:colOff>383062</xdr:colOff>
      <xdr:row>62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D0BD19-F289-1D1A-4778-03673E56D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18110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5097937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BCBE6F-7CA9-C214-F160-F015C6B8E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34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AF916A-A15F-E1EF-A3DA-6D0F09E96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2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95E4B7-00EB-39C5-A145-4C356C688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9</xdr:col>
      <xdr:colOff>354487</xdr:colOff>
      <xdr:row>75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DF94B6-6129-5CF6-8B9A-5F53B9BA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50620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369011</xdr:colOff>
      <xdr:row>38</xdr:row>
      <xdr:rowOff>73358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8AF31-D7CE-F8ED-F7AB-F95C7EEBF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5404255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594</xdr:row>
      <xdr:rowOff>162277</xdr:rowOff>
    </xdr:from>
    <xdr:to>
      <xdr:col>9</xdr:col>
      <xdr:colOff>525584</xdr:colOff>
      <xdr:row>600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6C379-FBB2-1485-922E-30A899B4F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8417944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9" customFormat="1" ht="21" customHeight="1">
      <c r="A1" s="93"/>
      <c r="B1" s="294" t="s">
        <v>674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3" s="55" customFormat="1" ht="15" customHeight="1">
      <c r="A2" s="56"/>
      <c r="B2" s="296" t="s">
        <v>2</v>
      </c>
      <c r="C2" s="298" t="s">
        <v>70</v>
      </c>
      <c r="D2" s="300" t="s">
        <v>71</v>
      </c>
      <c r="E2" s="301"/>
      <c r="F2" s="301"/>
      <c r="G2" s="301"/>
      <c r="H2" s="302"/>
      <c r="I2" s="303" t="s">
        <v>72</v>
      </c>
      <c r="J2" s="304"/>
      <c r="K2" s="305"/>
      <c r="L2" s="306" t="s">
        <v>73</v>
      </c>
      <c r="M2" s="306"/>
    </row>
    <row r="3" spans="1:13" s="55" customFormat="1" ht="15" customHeight="1">
      <c r="A3" s="56"/>
      <c r="B3" s="297"/>
      <c r="C3" s="299"/>
      <c r="D3" s="206" t="s">
        <v>81</v>
      </c>
      <c r="E3" s="206" t="s">
        <v>74</v>
      </c>
      <c r="F3" s="206" t="s">
        <v>75</v>
      </c>
      <c r="G3" s="206" t="s">
        <v>76</v>
      </c>
      <c r="H3" s="206" t="s">
        <v>77</v>
      </c>
      <c r="I3" s="207" t="s">
        <v>78</v>
      </c>
      <c r="J3" s="206" t="s">
        <v>79</v>
      </c>
      <c r="K3" s="208" t="s">
        <v>80</v>
      </c>
      <c r="L3" s="206" t="s">
        <v>68</v>
      </c>
      <c r="M3" s="206" t="s">
        <v>69</v>
      </c>
    </row>
    <row r="4" spans="1:13" s="55" customFormat="1" ht="15" customHeight="1">
      <c r="A4" s="56"/>
      <c r="B4" s="209" t="s">
        <v>209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1"/>
    </row>
    <row r="5" spans="1:13" ht="15" customHeight="1">
      <c r="A5" s="56"/>
      <c r="B5" s="212" t="s">
        <v>216</v>
      </c>
      <c r="C5" s="197">
        <v>11.062221220357451</v>
      </c>
      <c r="D5" s="57">
        <v>0.35315855667904372</v>
      </c>
      <c r="E5" s="198">
        <v>10.355904106999363</v>
      </c>
      <c r="F5" s="198">
        <v>11.768538333715538</v>
      </c>
      <c r="G5" s="198">
        <v>10.00274555032032</v>
      </c>
      <c r="H5" s="198">
        <v>12.121696890394581</v>
      </c>
      <c r="I5" s="59">
        <v>3.1924741843811381E-2</v>
      </c>
      <c r="J5" s="58">
        <v>6.3849483687622763E-2</v>
      </c>
      <c r="K5" s="60">
        <v>9.5774225531434137E-2</v>
      </c>
      <c r="L5" s="198">
        <v>10.509110159339578</v>
      </c>
      <c r="M5" s="198">
        <v>11.615332281375323</v>
      </c>
    </row>
    <row r="6" spans="1:13" ht="15" customHeight="1">
      <c r="A6" s="56"/>
      <c r="B6" s="47" t="s">
        <v>214</v>
      </c>
      <c r="C6" s="190"/>
      <c r="D6" s="213"/>
      <c r="E6" s="215"/>
      <c r="F6" s="215"/>
      <c r="G6" s="215"/>
      <c r="H6" s="215"/>
      <c r="I6" s="214"/>
      <c r="J6" s="214"/>
      <c r="K6" s="214"/>
      <c r="L6" s="215"/>
      <c r="M6" s="216"/>
    </row>
    <row r="7" spans="1:13" ht="15" customHeight="1">
      <c r="A7" s="56"/>
      <c r="B7" s="212" t="s">
        <v>216</v>
      </c>
      <c r="C7" s="197">
        <v>9.7040166666666678</v>
      </c>
      <c r="D7" s="57">
        <v>0.69105068362232491</v>
      </c>
      <c r="E7" s="198">
        <v>8.3219152994220185</v>
      </c>
      <c r="F7" s="198">
        <v>11.086118033911317</v>
      </c>
      <c r="G7" s="198">
        <v>7.6308646157996929</v>
      </c>
      <c r="H7" s="198">
        <v>11.777168717533643</v>
      </c>
      <c r="I7" s="59">
        <v>7.1212850035190733E-2</v>
      </c>
      <c r="J7" s="58">
        <v>0.14242570007038147</v>
      </c>
      <c r="K7" s="60">
        <v>0.2136385501055722</v>
      </c>
      <c r="L7" s="198">
        <v>9.2188158333333341</v>
      </c>
      <c r="M7" s="198">
        <v>10.189217500000002</v>
      </c>
    </row>
    <row r="8" spans="1:13" ht="15" customHeight="1">
      <c r="A8" s="56"/>
      <c r="B8" s="47" t="s">
        <v>210</v>
      </c>
      <c r="C8" s="190"/>
      <c r="D8" s="213"/>
      <c r="E8" s="215"/>
      <c r="F8" s="215"/>
      <c r="G8" s="215"/>
      <c r="H8" s="215"/>
      <c r="I8" s="214"/>
      <c r="J8" s="214"/>
      <c r="K8" s="214"/>
      <c r="L8" s="215"/>
      <c r="M8" s="216"/>
    </row>
    <row r="9" spans="1:13" ht="15" customHeight="1">
      <c r="A9" s="56"/>
      <c r="B9" s="212" t="s">
        <v>217</v>
      </c>
      <c r="C9" s="197">
        <v>4.5430333306008386</v>
      </c>
      <c r="D9" s="57">
        <v>0.2168052966663632</v>
      </c>
      <c r="E9" s="198">
        <v>4.1094227372681118</v>
      </c>
      <c r="F9" s="198">
        <v>4.9766439239335654</v>
      </c>
      <c r="G9" s="198">
        <v>3.8926174406017489</v>
      </c>
      <c r="H9" s="198">
        <v>5.1934492205999279</v>
      </c>
      <c r="I9" s="59">
        <v>4.7722585525845046E-2</v>
      </c>
      <c r="J9" s="58">
        <v>9.5445171051690092E-2</v>
      </c>
      <c r="K9" s="60">
        <v>0.14316775657753514</v>
      </c>
      <c r="L9" s="198">
        <v>4.3158816640707967</v>
      </c>
      <c r="M9" s="198">
        <v>4.7701849971308805</v>
      </c>
    </row>
    <row r="10" spans="1:13" ht="15" customHeight="1">
      <c r="A10" s="56"/>
      <c r="B10" s="47" t="s">
        <v>187</v>
      </c>
      <c r="C10" s="190"/>
      <c r="D10" s="213"/>
      <c r="E10" s="215"/>
      <c r="F10" s="215"/>
      <c r="G10" s="215"/>
      <c r="H10" s="215"/>
      <c r="I10" s="214"/>
      <c r="J10" s="214"/>
      <c r="K10" s="214"/>
      <c r="L10" s="215"/>
      <c r="M10" s="216"/>
    </row>
    <row r="11" spans="1:13" ht="15" customHeight="1">
      <c r="A11" s="56"/>
      <c r="B11" s="212" t="s">
        <v>218</v>
      </c>
      <c r="C11" s="285">
        <v>0.75979667230062087</v>
      </c>
      <c r="D11" s="57">
        <v>9.7537930424591995E-2</v>
      </c>
      <c r="E11" s="57">
        <v>0.56472081145143682</v>
      </c>
      <c r="F11" s="57">
        <v>0.95487253314980491</v>
      </c>
      <c r="G11" s="57">
        <v>0.46718288102684491</v>
      </c>
      <c r="H11" s="57">
        <v>1.0524104635743967</v>
      </c>
      <c r="I11" s="59">
        <v>0.12837372678831657</v>
      </c>
      <c r="J11" s="58">
        <v>0.25674745357663314</v>
      </c>
      <c r="K11" s="60">
        <v>0.38512118036494969</v>
      </c>
      <c r="L11" s="57">
        <v>0.72180683868558981</v>
      </c>
      <c r="M11" s="57">
        <v>0.79778650591565192</v>
      </c>
    </row>
    <row r="12" spans="1:13" ht="15" customHeight="1">
      <c r="A12" s="56"/>
      <c r="B12" s="212" t="s">
        <v>142</v>
      </c>
      <c r="C12" s="197">
        <v>6.7611250639916332</v>
      </c>
      <c r="D12" s="57">
        <v>0.34073664972302092</v>
      </c>
      <c r="E12" s="198">
        <v>6.0796517645455914</v>
      </c>
      <c r="F12" s="198">
        <v>7.4425983634376749</v>
      </c>
      <c r="G12" s="198">
        <v>5.7389151148225706</v>
      </c>
      <c r="H12" s="198">
        <v>7.7833350131606958</v>
      </c>
      <c r="I12" s="59">
        <v>5.0396442381714625E-2</v>
      </c>
      <c r="J12" s="58">
        <v>0.10079288476342925</v>
      </c>
      <c r="K12" s="60">
        <v>0.15118932714514388</v>
      </c>
      <c r="L12" s="198">
        <v>6.4230688107920511</v>
      </c>
      <c r="M12" s="198">
        <v>7.0991813171912153</v>
      </c>
    </row>
    <row r="13" spans="1:13" ht="15" customHeight="1">
      <c r="A13" s="56"/>
      <c r="B13" s="212" t="s">
        <v>219</v>
      </c>
      <c r="C13" s="286">
        <v>494.62443450038774</v>
      </c>
      <c r="D13" s="287">
        <v>74.444804912378316</v>
      </c>
      <c r="E13" s="287">
        <v>345.7348246756311</v>
      </c>
      <c r="F13" s="287">
        <v>643.51404432514437</v>
      </c>
      <c r="G13" s="287">
        <v>271.29001976325276</v>
      </c>
      <c r="H13" s="287">
        <v>717.95884923752271</v>
      </c>
      <c r="I13" s="59">
        <v>0.15050773823491723</v>
      </c>
      <c r="J13" s="58">
        <v>0.30101547646983445</v>
      </c>
      <c r="K13" s="60">
        <v>0.45152321470475165</v>
      </c>
      <c r="L13" s="287">
        <v>469.89321277536834</v>
      </c>
      <c r="M13" s="287">
        <v>519.35565622540707</v>
      </c>
    </row>
    <row r="14" spans="1:13" ht="15" customHeight="1">
      <c r="A14" s="56"/>
      <c r="B14" s="212" t="s">
        <v>143</v>
      </c>
      <c r="C14" s="286">
        <v>549.14734164502124</v>
      </c>
      <c r="D14" s="287">
        <v>32.75140038980485</v>
      </c>
      <c r="E14" s="287">
        <v>483.64454086541156</v>
      </c>
      <c r="F14" s="287">
        <v>614.65014242463099</v>
      </c>
      <c r="G14" s="287">
        <v>450.89314047560669</v>
      </c>
      <c r="H14" s="287">
        <v>647.40154281443574</v>
      </c>
      <c r="I14" s="59">
        <v>5.9640460594227819E-2</v>
      </c>
      <c r="J14" s="58">
        <v>0.11928092118845564</v>
      </c>
      <c r="K14" s="60">
        <v>0.17892138178268346</v>
      </c>
      <c r="L14" s="287">
        <v>521.6899745627702</v>
      </c>
      <c r="M14" s="287">
        <v>576.60470872727228</v>
      </c>
    </row>
    <row r="15" spans="1:13" s="55" customFormat="1" ht="15" customHeight="1">
      <c r="A15" s="56"/>
      <c r="B15" s="212" t="s">
        <v>144</v>
      </c>
      <c r="C15" s="197">
        <v>2.5290038291074661</v>
      </c>
      <c r="D15" s="57">
        <v>0.17221664329615316</v>
      </c>
      <c r="E15" s="198">
        <v>2.1845705425151598</v>
      </c>
      <c r="F15" s="198">
        <v>2.8734371156997724</v>
      </c>
      <c r="G15" s="198">
        <v>2.0123538992190069</v>
      </c>
      <c r="H15" s="198">
        <v>3.0456537589959254</v>
      </c>
      <c r="I15" s="59">
        <v>6.8096632086528594E-2</v>
      </c>
      <c r="J15" s="58">
        <v>0.13619326417305719</v>
      </c>
      <c r="K15" s="60">
        <v>0.20428989625958577</v>
      </c>
      <c r="L15" s="198">
        <v>2.4025536376520926</v>
      </c>
      <c r="M15" s="198">
        <v>2.6554540205628396</v>
      </c>
    </row>
    <row r="16" spans="1:13" ht="15" customHeight="1">
      <c r="A16" s="56"/>
      <c r="B16" s="212" t="s">
        <v>220</v>
      </c>
      <c r="C16" s="197">
        <v>0.5534427004563135</v>
      </c>
      <c r="D16" s="57">
        <v>5.1261532711815154E-2</v>
      </c>
      <c r="E16" s="198">
        <v>0.45091963503268317</v>
      </c>
      <c r="F16" s="198">
        <v>0.65596576587994382</v>
      </c>
      <c r="G16" s="198">
        <v>0.39965810232086807</v>
      </c>
      <c r="H16" s="198">
        <v>0.70722729859175892</v>
      </c>
      <c r="I16" s="59">
        <v>9.2623017106468336E-2</v>
      </c>
      <c r="J16" s="58">
        <v>0.18524603421293667</v>
      </c>
      <c r="K16" s="60">
        <v>0.27786905131940498</v>
      </c>
      <c r="L16" s="198">
        <v>0.52577056543349787</v>
      </c>
      <c r="M16" s="198">
        <v>0.58111483547912912</v>
      </c>
    </row>
    <row r="17" spans="1:13" ht="15" customHeight="1">
      <c r="A17" s="56"/>
      <c r="B17" s="212" t="s">
        <v>145</v>
      </c>
      <c r="C17" s="285">
        <v>0.59354663482638892</v>
      </c>
      <c r="D17" s="57">
        <v>2.9167270137681653E-2</v>
      </c>
      <c r="E17" s="57">
        <v>0.53521209455102559</v>
      </c>
      <c r="F17" s="57">
        <v>0.65188117510175225</v>
      </c>
      <c r="G17" s="57">
        <v>0.50604482441334397</v>
      </c>
      <c r="H17" s="57">
        <v>0.68104844523943386</v>
      </c>
      <c r="I17" s="59">
        <v>4.9140654543872557E-2</v>
      </c>
      <c r="J17" s="58">
        <v>9.8281309087745114E-2</v>
      </c>
      <c r="K17" s="60">
        <v>0.14742196363161766</v>
      </c>
      <c r="L17" s="57">
        <v>0.56386930308506944</v>
      </c>
      <c r="M17" s="57">
        <v>0.6232239665677084</v>
      </c>
    </row>
    <row r="18" spans="1:13" ht="15" customHeight="1">
      <c r="A18" s="56"/>
      <c r="B18" s="212" t="s">
        <v>221</v>
      </c>
      <c r="C18" s="285">
        <v>6.7020519153868793E-2</v>
      </c>
      <c r="D18" s="57">
        <v>1.4630983478547436E-2</v>
      </c>
      <c r="E18" s="57">
        <v>3.7758552196773917E-2</v>
      </c>
      <c r="F18" s="57">
        <v>9.6282486110963669E-2</v>
      </c>
      <c r="G18" s="57">
        <v>2.3127568718226486E-2</v>
      </c>
      <c r="H18" s="57">
        <v>0.11091346958951109</v>
      </c>
      <c r="I18" s="59">
        <v>0.21830603020183939</v>
      </c>
      <c r="J18" s="58">
        <v>0.43661206040367878</v>
      </c>
      <c r="K18" s="60">
        <v>0.6549180906055182</v>
      </c>
      <c r="L18" s="57">
        <v>6.3669493196175347E-2</v>
      </c>
      <c r="M18" s="57">
        <v>7.0371545111562239E-2</v>
      </c>
    </row>
    <row r="19" spans="1:13" ht="15" customHeight="1">
      <c r="A19" s="56"/>
      <c r="B19" s="212" t="s">
        <v>146</v>
      </c>
      <c r="C19" s="286">
        <v>67.661527777777778</v>
      </c>
      <c r="D19" s="287">
        <v>11.160443167622038</v>
      </c>
      <c r="E19" s="287">
        <v>45.340641442533702</v>
      </c>
      <c r="F19" s="287">
        <v>89.982414113021861</v>
      </c>
      <c r="G19" s="287">
        <v>34.18019827491166</v>
      </c>
      <c r="H19" s="287">
        <v>101.1428572806439</v>
      </c>
      <c r="I19" s="59">
        <v>0.16494518427482932</v>
      </c>
      <c r="J19" s="58">
        <v>0.32989036854965864</v>
      </c>
      <c r="K19" s="60">
        <v>0.49483555282448799</v>
      </c>
      <c r="L19" s="287">
        <v>64.278451388888882</v>
      </c>
      <c r="M19" s="287">
        <v>71.044604166666673</v>
      </c>
    </row>
    <row r="20" spans="1:13" ht="15" customHeight="1">
      <c r="A20" s="56"/>
      <c r="B20" s="212" t="s">
        <v>170</v>
      </c>
      <c r="C20" s="288">
        <v>11.473356271431838</v>
      </c>
      <c r="D20" s="289">
        <v>1.7342750639960816</v>
      </c>
      <c r="E20" s="289">
        <v>8.0048061434396747</v>
      </c>
      <c r="F20" s="289">
        <v>14.941906399424001</v>
      </c>
      <c r="G20" s="289">
        <v>6.2705310794435931</v>
      </c>
      <c r="H20" s="289">
        <v>16.676181463420082</v>
      </c>
      <c r="I20" s="59">
        <v>0.15115673417327341</v>
      </c>
      <c r="J20" s="58">
        <v>0.30231346834654682</v>
      </c>
      <c r="K20" s="60">
        <v>0.45347020251982023</v>
      </c>
      <c r="L20" s="289">
        <v>10.899688457860245</v>
      </c>
      <c r="M20" s="289">
        <v>12.04702408500343</v>
      </c>
    </row>
    <row r="21" spans="1:13" ht="15" customHeight="1">
      <c r="A21" s="56"/>
      <c r="B21" s="212" t="s">
        <v>147</v>
      </c>
      <c r="C21" s="286">
        <v>105.11622134202882</v>
      </c>
      <c r="D21" s="287">
        <v>12.270927394530084</v>
      </c>
      <c r="E21" s="287">
        <v>80.574366552968655</v>
      </c>
      <c r="F21" s="287">
        <v>129.65807613108899</v>
      </c>
      <c r="G21" s="287">
        <v>68.303439158438579</v>
      </c>
      <c r="H21" s="287">
        <v>141.92900352561907</v>
      </c>
      <c r="I21" s="59">
        <v>0.11673676277425105</v>
      </c>
      <c r="J21" s="58">
        <v>0.23347352554850209</v>
      </c>
      <c r="K21" s="60">
        <v>0.35021028832275314</v>
      </c>
      <c r="L21" s="287">
        <v>99.860410274927375</v>
      </c>
      <c r="M21" s="287">
        <v>110.37203240913027</v>
      </c>
    </row>
    <row r="22" spans="1:13" ht="15" customHeight="1">
      <c r="A22" s="56"/>
      <c r="B22" s="212" t="s">
        <v>171</v>
      </c>
      <c r="C22" s="288">
        <v>13.609794499034788</v>
      </c>
      <c r="D22" s="198">
        <v>0.90511230370149354</v>
      </c>
      <c r="E22" s="289">
        <v>11.799569891631801</v>
      </c>
      <c r="F22" s="289">
        <v>15.420019106437774</v>
      </c>
      <c r="G22" s="289">
        <v>10.894457587930308</v>
      </c>
      <c r="H22" s="289">
        <v>16.325131410139267</v>
      </c>
      <c r="I22" s="59">
        <v>6.6504479826325402E-2</v>
      </c>
      <c r="J22" s="58">
        <v>0.1330089596526508</v>
      </c>
      <c r="K22" s="60">
        <v>0.19951343947897621</v>
      </c>
      <c r="L22" s="289">
        <v>12.929304774083048</v>
      </c>
      <c r="M22" s="289">
        <v>14.290284223986527</v>
      </c>
    </row>
    <row r="23" spans="1:13" ht="15" customHeight="1">
      <c r="A23" s="56"/>
      <c r="B23" s="212" t="s">
        <v>222</v>
      </c>
      <c r="C23" s="286">
        <v>58.161432631743253</v>
      </c>
      <c r="D23" s="289">
        <v>4.6839371115279489</v>
      </c>
      <c r="E23" s="287">
        <v>48.793558408687353</v>
      </c>
      <c r="F23" s="287">
        <v>67.529306854799145</v>
      </c>
      <c r="G23" s="287">
        <v>44.109621297159407</v>
      </c>
      <c r="H23" s="287">
        <v>72.213243966327099</v>
      </c>
      <c r="I23" s="59">
        <v>8.0533386121777836E-2</v>
      </c>
      <c r="J23" s="58">
        <v>0.16106677224355567</v>
      </c>
      <c r="K23" s="60">
        <v>0.24160015836533349</v>
      </c>
      <c r="L23" s="287">
        <v>55.25336100015609</v>
      </c>
      <c r="M23" s="287">
        <v>61.069504263330415</v>
      </c>
    </row>
    <row r="24" spans="1:13" ht="15" customHeight="1">
      <c r="A24" s="56"/>
      <c r="B24" s="212" t="s">
        <v>148</v>
      </c>
      <c r="C24" s="197">
        <v>2.7503333333333329</v>
      </c>
      <c r="D24" s="198">
        <v>0.36147669675768834</v>
      </c>
      <c r="E24" s="198">
        <v>2.0273799398179562</v>
      </c>
      <c r="F24" s="198">
        <v>3.4732867268487095</v>
      </c>
      <c r="G24" s="198">
        <v>1.6659032430602678</v>
      </c>
      <c r="H24" s="198">
        <v>3.8347634236063977</v>
      </c>
      <c r="I24" s="59">
        <v>0.13143014062211431</v>
      </c>
      <c r="J24" s="58">
        <v>0.26286028124422861</v>
      </c>
      <c r="K24" s="60">
        <v>0.39429042186634289</v>
      </c>
      <c r="L24" s="198">
        <v>2.6128166666666663</v>
      </c>
      <c r="M24" s="198">
        <v>2.8878499999999994</v>
      </c>
    </row>
    <row r="25" spans="1:13" ht="15" customHeight="1">
      <c r="A25" s="56"/>
      <c r="B25" s="212" t="s">
        <v>223</v>
      </c>
      <c r="C25" s="197">
        <v>1.6183333333333334</v>
      </c>
      <c r="D25" s="198">
        <v>0.17084139313759858</v>
      </c>
      <c r="E25" s="198">
        <v>1.2766505470581362</v>
      </c>
      <c r="F25" s="198">
        <v>1.9600161196085306</v>
      </c>
      <c r="G25" s="198">
        <v>1.1058091539205377</v>
      </c>
      <c r="H25" s="198">
        <v>2.1308575127461289</v>
      </c>
      <c r="I25" s="59">
        <v>0.10556625734558099</v>
      </c>
      <c r="J25" s="58">
        <v>0.21113251469116198</v>
      </c>
      <c r="K25" s="60">
        <v>0.31669877203674296</v>
      </c>
      <c r="L25" s="198">
        <v>1.5374166666666667</v>
      </c>
      <c r="M25" s="198">
        <v>1.6992500000000001</v>
      </c>
    </row>
    <row r="26" spans="1:13" ht="15" customHeight="1">
      <c r="A26" s="56"/>
      <c r="B26" s="212" t="s">
        <v>149</v>
      </c>
      <c r="C26" s="197">
        <v>0.94766666666666666</v>
      </c>
      <c r="D26" s="198">
        <v>9.5941193674449698E-2</v>
      </c>
      <c r="E26" s="198">
        <v>0.75578427931776726</v>
      </c>
      <c r="F26" s="198">
        <v>1.1395490540155659</v>
      </c>
      <c r="G26" s="198">
        <v>0.65984308564331751</v>
      </c>
      <c r="H26" s="198">
        <v>1.2354902476900158</v>
      </c>
      <c r="I26" s="59">
        <v>0.1012393883304077</v>
      </c>
      <c r="J26" s="58">
        <v>0.2024787766608154</v>
      </c>
      <c r="K26" s="60">
        <v>0.30371816499122312</v>
      </c>
      <c r="L26" s="198">
        <v>0.90028333333333332</v>
      </c>
      <c r="M26" s="198">
        <v>0.99504999999999999</v>
      </c>
    </row>
    <row r="27" spans="1:13" ht="15" customHeight="1">
      <c r="A27" s="56"/>
      <c r="B27" s="212" t="s">
        <v>150</v>
      </c>
      <c r="C27" s="197">
        <v>3.4017541676149019</v>
      </c>
      <c r="D27" s="57">
        <v>0.20731598316215785</v>
      </c>
      <c r="E27" s="198">
        <v>2.9871222012905863</v>
      </c>
      <c r="F27" s="198">
        <v>3.8163861339392176</v>
      </c>
      <c r="G27" s="198">
        <v>2.7798062181284284</v>
      </c>
      <c r="H27" s="198">
        <v>4.0237021171013758</v>
      </c>
      <c r="I27" s="59">
        <v>6.0943846306070644E-2</v>
      </c>
      <c r="J27" s="58">
        <v>0.12188769261214129</v>
      </c>
      <c r="K27" s="60">
        <v>0.18283153891821194</v>
      </c>
      <c r="L27" s="198">
        <v>3.2316664592341566</v>
      </c>
      <c r="M27" s="198">
        <v>3.5718418759956472</v>
      </c>
    </row>
    <row r="28" spans="1:13" ht="15" customHeight="1">
      <c r="A28" s="56"/>
      <c r="B28" s="212" t="s">
        <v>151</v>
      </c>
      <c r="C28" s="288">
        <v>17.036043420980523</v>
      </c>
      <c r="D28" s="198">
        <v>1.1660443649907462</v>
      </c>
      <c r="E28" s="289">
        <v>14.70395469099903</v>
      </c>
      <c r="F28" s="289">
        <v>19.368132150962015</v>
      </c>
      <c r="G28" s="289">
        <v>13.537910326008284</v>
      </c>
      <c r="H28" s="289">
        <v>20.534176515952762</v>
      </c>
      <c r="I28" s="59">
        <v>6.8445726286111661E-2</v>
      </c>
      <c r="J28" s="58">
        <v>0.13689145257222332</v>
      </c>
      <c r="K28" s="60">
        <v>0.20533717885833497</v>
      </c>
      <c r="L28" s="289">
        <v>16.184241249931496</v>
      </c>
      <c r="M28" s="289">
        <v>17.887845592029549</v>
      </c>
    </row>
    <row r="29" spans="1:13" ht="15" customHeight="1">
      <c r="A29" s="56"/>
      <c r="B29" s="212" t="s">
        <v>152</v>
      </c>
      <c r="C29" s="197">
        <v>3.6936666666666667</v>
      </c>
      <c r="D29" s="57">
        <v>0.35029527774321062</v>
      </c>
      <c r="E29" s="198">
        <v>2.9930761111802453</v>
      </c>
      <c r="F29" s="198">
        <v>4.3942572221530876</v>
      </c>
      <c r="G29" s="198">
        <v>2.6427808334370351</v>
      </c>
      <c r="H29" s="198">
        <v>4.7445524998962982</v>
      </c>
      <c r="I29" s="59">
        <v>9.4836732535838991E-2</v>
      </c>
      <c r="J29" s="58">
        <v>0.18967346507167798</v>
      </c>
      <c r="K29" s="60">
        <v>0.28451019760751695</v>
      </c>
      <c r="L29" s="198">
        <v>3.5089833333333331</v>
      </c>
      <c r="M29" s="198">
        <v>3.8783500000000002</v>
      </c>
    </row>
    <row r="30" spans="1:13" ht="15" customHeight="1">
      <c r="A30" s="56"/>
      <c r="B30" s="212" t="s">
        <v>224</v>
      </c>
      <c r="C30" s="197">
        <v>0.33420419423373449</v>
      </c>
      <c r="D30" s="198">
        <v>5.0038370842279495E-2</v>
      </c>
      <c r="E30" s="198">
        <v>0.2341274525491755</v>
      </c>
      <c r="F30" s="198">
        <v>0.43428093591829348</v>
      </c>
      <c r="G30" s="198">
        <v>0.184089081706896</v>
      </c>
      <c r="H30" s="198">
        <v>0.484319306760573</v>
      </c>
      <c r="I30" s="59">
        <v>0.14972394633468855</v>
      </c>
      <c r="J30" s="58">
        <v>0.2994478926693771</v>
      </c>
      <c r="K30" s="60">
        <v>0.44917183900406565</v>
      </c>
      <c r="L30" s="198">
        <v>0.31749398452204775</v>
      </c>
      <c r="M30" s="198">
        <v>0.35091440394542123</v>
      </c>
    </row>
    <row r="31" spans="1:13" ht="15" customHeight="1">
      <c r="A31" s="56"/>
      <c r="B31" s="212" t="s">
        <v>153</v>
      </c>
      <c r="C31" s="197">
        <v>3.2725922730763672</v>
      </c>
      <c r="D31" s="57">
        <v>0.24970416587927313</v>
      </c>
      <c r="E31" s="198">
        <v>2.773183941317821</v>
      </c>
      <c r="F31" s="198">
        <v>3.7720006048349135</v>
      </c>
      <c r="G31" s="198">
        <v>2.5234797754385481</v>
      </c>
      <c r="H31" s="198">
        <v>4.0217047707141864</v>
      </c>
      <c r="I31" s="59">
        <v>7.6301642564394756E-2</v>
      </c>
      <c r="J31" s="58">
        <v>0.15260328512878951</v>
      </c>
      <c r="K31" s="60">
        <v>0.22890492769318427</v>
      </c>
      <c r="L31" s="198">
        <v>3.108962659422549</v>
      </c>
      <c r="M31" s="198">
        <v>3.4362218867301855</v>
      </c>
    </row>
    <row r="32" spans="1:13" ht="15" customHeight="1">
      <c r="A32" s="56"/>
      <c r="B32" s="212" t="s">
        <v>154</v>
      </c>
      <c r="C32" s="197">
        <v>0.53533333333333322</v>
      </c>
      <c r="D32" s="198">
        <v>7.9382675662906674E-2</v>
      </c>
      <c r="E32" s="198">
        <v>0.37656798200751984</v>
      </c>
      <c r="F32" s="198">
        <v>0.69409868465914659</v>
      </c>
      <c r="G32" s="198">
        <v>0.29718530634461321</v>
      </c>
      <c r="H32" s="198">
        <v>0.77348136032205317</v>
      </c>
      <c r="I32" s="59">
        <v>0.14828644270779581</v>
      </c>
      <c r="J32" s="58">
        <v>0.29657288541559162</v>
      </c>
      <c r="K32" s="60">
        <v>0.44485932812338747</v>
      </c>
      <c r="L32" s="198">
        <v>0.50856666666666661</v>
      </c>
      <c r="M32" s="198">
        <v>0.56209999999999982</v>
      </c>
    </row>
    <row r="33" spans="1:13" ht="15" customHeight="1">
      <c r="A33" s="56"/>
      <c r="B33" s="212" t="s">
        <v>172</v>
      </c>
      <c r="C33" s="285">
        <v>6.1586421444467958E-2</v>
      </c>
      <c r="D33" s="57">
        <v>6.5112838800558239E-3</v>
      </c>
      <c r="E33" s="57">
        <v>4.8563853684356312E-2</v>
      </c>
      <c r="F33" s="57">
        <v>7.4608989204579604E-2</v>
      </c>
      <c r="G33" s="57">
        <v>4.2052569804300485E-2</v>
      </c>
      <c r="H33" s="57">
        <v>8.112027308463543E-2</v>
      </c>
      <c r="I33" s="59">
        <v>0.10572596568103901</v>
      </c>
      <c r="J33" s="58">
        <v>0.21145193136207802</v>
      </c>
      <c r="K33" s="60">
        <v>0.31717789704311705</v>
      </c>
      <c r="L33" s="57">
        <v>5.8507100372244561E-2</v>
      </c>
      <c r="M33" s="57">
        <v>6.4665742516691355E-2</v>
      </c>
    </row>
    <row r="34" spans="1:13" ht="15" customHeight="1">
      <c r="A34" s="56"/>
      <c r="B34" s="212" t="s">
        <v>155</v>
      </c>
      <c r="C34" s="197">
        <v>2.8735549588477367</v>
      </c>
      <c r="D34" s="57">
        <v>0.13855325881522845</v>
      </c>
      <c r="E34" s="198">
        <v>2.5964484412172797</v>
      </c>
      <c r="F34" s="198">
        <v>3.1506614764781937</v>
      </c>
      <c r="G34" s="198">
        <v>2.4578951824020514</v>
      </c>
      <c r="H34" s="198">
        <v>3.289214735293422</v>
      </c>
      <c r="I34" s="59">
        <v>4.8216672657893672E-2</v>
      </c>
      <c r="J34" s="58">
        <v>9.6433345315787344E-2</v>
      </c>
      <c r="K34" s="60">
        <v>0.14465001797368102</v>
      </c>
      <c r="L34" s="198">
        <v>2.7298772109053497</v>
      </c>
      <c r="M34" s="198">
        <v>3.0172327067901237</v>
      </c>
    </row>
    <row r="35" spans="1:13" ht="15" customHeight="1">
      <c r="A35" s="56"/>
      <c r="B35" s="212" t="s">
        <v>156</v>
      </c>
      <c r="C35" s="288">
        <v>35.341471505518221</v>
      </c>
      <c r="D35" s="289">
        <v>5.1244937711223848</v>
      </c>
      <c r="E35" s="289">
        <v>25.092483963273452</v>
      </c>
      <c r="F35" s="289">
        <v>45.590459047762991</v>
      </c>
      <c r="G35" s="289">
        <v>19.967990192151067</v>
      </c>
      <c r="H35" s="289">
        <v>50.714952818885379</v>
      </c>
      <c r="I35" s="59">
        <v>0.14499944549061139</v>
      </c>
      <c r="J35" s="58">
        <v>0.28999889098122278</v>
      </c>
      <c r="K35" s="60">
        <v>0.43499833647183417</v>
      </c>
      <c r="L35" s="289">
        <v>33.574397930242313</v>
      </c>
      <c r="M35" s="289">
        <v>37.10854508079413</v>
      </c>
    </row>
    <row r="36" spans="1:13" ht="15" customHeight="1">
      <c r="A36" s="56"/>
      <c r="B36" s="212" t="s">
        <v>173</v>
      </c>
      <c r="C36" s="288">
        <v>24.101538941625275</v>
      </c>
      <c r="D36" s="289">
        <v>9.3283158131387207</v>
      </c>
      <c r="E36" s="289">
        <v>5.4449073153478338</v>
      </c>
      <c r="F36" s="289">
        <v>42.758170567902717</v>
      </c>
      <c r="G36" s="289">
        <v>0</v>
      </c>
      <c r="H36" s="289">
        <v>52.086486381041439</v>
      </c>
      <c r="I36" s="59">
        <v>0.38704233102011493</v>
      </c>
      <c r="J36" s="58">
        <v>0.77408466204022985</v>
      </c>
      <c r="K36" s="60">
        <v>1.1611269930603447</v>
      </c>
      <c r="L36" s="289">
        <v>22.896461994544012</v>
      </c>
      <c r="M36" s="289">
        <v>25.306615888706538</v>
      </c>
    </row>
    <row r="37" spans="1:13" ht="15" customHeight="1">
      <c r="A37" s="56"/>
      <c r="B37" s="212" t="s">
        <v>157</v>
      </c>
      <c r="C37" s="197">
        <v>0.24577777777777776</v>
      </c>
      <c r="D37" s="198">
        <v>3.8007075856030484E-2</v>
      </c>
      <c r="E37" s="198">
        <v>0.16976362606571679</v>
      </c>
      <c r="F37" s="198">
        <v>0.3217919294898387</v>
      </c>
      <c r="G37" s="198">
        <v>0.1317565502096863</v>
      </c>
      <c r="H37" s="198">
        <v>0.35979900534586923</v>
      </c>
      <c r="I37" s="59">
        <v>0.15464000122254717</v>
      </c>
      <c r="J37" s="58">
        <v>0.30928000244509435</v>
      </c>
      <c r="K37" s="60">
        <v>0.46392000366764152</v>
      </c>
      <c r="L37" s="198">
        <v>0.23348888888888888</v>
      </c>
      <c r="M37" s="198">
        <v>0.25806666666666667</v>
      </c>
    </row>
    <row r="38" spans="1:13" ht="15" customHeight="1">
      <c r="A38" s="56"/>
      <c r="B38" s="212" t="s">
        <v>158</v>
      </c>
      <c r="C38" s="197">
        <v>1.3189955465396372</v>
      </c>
      <c r="D38" s="57">
        <v>5.7519926003811728E-2</v>
      </c>
      <c r="E38" s="198">
        <v>1.2039556945320138</v>
      </c>
      <c r="F38" s="198">
        <v>1.4340353985472607</v>
      </c>
      <c r="G38" s="198">
        <v>1.1464357685282021</v>
      </c>
      <c r="H38" s="198">
        <v>1.4915553245510724</v>
      </c>
      <c r="I38" s="59">
        <v>4.3608885681770716E-2</v>
      </c>
      <c r="J38" s="58">
        <v>8.7217771363541433E-2</v>
      </c>
      <c r="K38" s="60">
        <v>0.13082665704531216</v>
      </c>
      <c r="L38" s="198">
        <v>1.2530457692126553</v>
      </c>
      <c r="M38" s="198">
        <v>1.3849453238666192</v>
      </c>
    </row>
    <row r="39" spans="1:13" ht="15" customHeight="1">
      <c r="A39" s="56"/>
      <c r="B39" s="212" t="s">
        <v>159</v>
      </c>
      <c r="C39" s="285">
        <v>9.7869254304850287E-2</v>
      </c>
      <c r="D39" s="57">
        <v>6.1728416173883575E-3</v>
      </c>
      <c r="E39" s="57">
        <v>8.5523571070073579E-2</v>
      </c>
      <c r="F39" s="57">
        <v>0.11021493753962699</v>
      </c>
      <c r="G39" s="57">
        <v>7.9350729452685217E-2</v>
      </c>
      <c r="H39" s="57">
        <v>0.11638777915701536</v>
      </c>
      <c r="I39" s="59">
        <v>6.3072327067709544E-2</v>
      </c>
      <c r="J39" s="58">
        <v>0.12614465413541909</v>
      </c>
      <c r="K39" s="60">
        <v>0.18921698120312863</v>
      </c>
      <c r="L39" s="57">
        <v>9.2975791589607767E-2</v>
      </c>
      <c r="M39" s="57">
        <v>0.10276271702009281</v>
      </c>
    </row>
    <row r="40" spans="1:13" ht="15" customHeight="1">
      <c r="A40" s="56"/>
      <c r="B40" s="212" t="s">
        <v>175</v>
      </c>
      <c r="C40" s="285">
        <v>0.36918251444024247</v>
      </c>
      <c r="D40" s="57">
        <v>1.5712779883708138E-2</v>
      </c>
      <c r="E40" s="57">
        <v>0.33775695467282618</v>
      </c>
      <c r="F40" s="57">
        <v>0.40060807420765876</v>
      </c>
      <c r="G40" s="57">
        <v>0.32204417478911807</v>
      </c>
      <c r="H40" s="57">
        <v>0.41632085409136688</v>
      </c>
      <c r="I40" s="59">
        <v>4.2561007818942842E-2</v>
      </c>
      <c r="J40" s="58">
        <v>8.5122015637885684E-2</v>
      </c>
      <c r="K40" s="60">
        <v>0.12768302345682853</v>
      </c>
      <c r="L40" s="57">
        <v>0.35072338871823033</v>
      </c>
      <c r="M40" s="57">
        <v>0.38764164016225461</v>
      </c>
    </row>
    <row r="41" spans="1:13" ht="15" customHeight="1">
      <c r="A41" s="56"/>
      <c r="B41" s="212" t="s">
        <v>160</v>
      </c>
      <c r="C41" s="288">
        <v>29.952333333333335</v>
      </c>
      <c r="D41" s="198">
        <v>2.5872254921298761</v>
      </c>
      <c r="E41" s="289">
        <v>24.777882349073582</v>
      </c>
      <c r="F41" s="289">
        <v>35.126784317593085</v>
      </c>
      <c r="G41" s="289">
        <v>22.190656856943708</v>
      </c>
      <c r="H41" s="289">
        <v>37.714009809722967</v>
      </c>
      <c r="I41" s="59">
        <v>8.6378094932944877E-2</v>
      </c>
      <c r="J41" s="58">
        <v>0.17275618986588975</v>
      </c>
      <c r="K41" s="60">
        <v>0.2591342847988346</v>
      </c>
      <c r="L41" s="289">
        <v>28.45471666666667</v>
      </c>
      <c r="M41" s="289">
        <v>31.449950000000001</v>
      </c>
    </row>
    <row r="42" spans="1:13" ht="15" customHeight="1">
      <c r="A42" s="56"/>
      <c r="B42" s="212" t="s">
        <v>176</v>
      </c>
      <c r="C42" s="288">
        <v>37.845625265255229</v>
      </c>
      <c r="D42" s="289">
        <v>4.1332829656739012</v>
      </c>
      <c r="E42" s="289">
        <v>29.579059333907427</v>
      </c>
      <c r="F42" s="289">
        <v>46.112191196603035</v>
      </c>
      <c r="G42" s="289">
        <v>25.445776368233524</v>
      </c>
      <c r="H42" s="289">
        <v>50.245474162276935</v>
      </c>
      <c r="I42" s="59">
        <v>0.10921428663694259</v>
      </c>
      <c r="J42" s="58">
        <v>0.21842857327388518</v>
      </c>
      <c r="K42" s="60">
        <v>0.32764285991082776</v>
      </c>
      <c r="L42" s="289">
        <v>35.95334400199247</v>
      </c>
      <c r="M42" s="289">
        <v>39.737906528517989</v>
      </c>
    </row>
    <row r="43" spans="1:13" ht="15" customHeight="1">
      <c r="A43" s="56"/>
      <c r="B43" s="212" t="s">
        <v>177</v>
      </c>
      <c r="C43" s="285">
        <v>4.8640081392985181E-2</v>
      </c>
      <c r="D43" s="57">
        <v>4.9302707316479675E-3</v>
      </c>
      <c r="E43" s="57">
        <v>3.8779539929689244E-2</v>
      </c>
      <c r="F43" s="57">
        <v>5.8500622856281118E-2</v>
      </c>
      <c r="G43" s="57">
        <v>3.3849269198041279E-2</v>
      </c>
      <c r="H43" s="57">
        <v>6.3430893587929082E-2</v>
      </c>
      <c r="I43" s="59">
        <v>0.1013623043064851</v>
      </c>
      <c r="J43" s="58">
        <v>0.2027246086129702</v>
      </c>
      <c r="K43" s="60">
        <v>0.30408691291945533</v>
      </c>
      <c r="L43" s="57">
        <v>4.6208077323335921E-2</v>
      </c>
      <c r="M43" s="57">
        <v>5.1072085462634441E-2</v>
      </c>
    </row>
    <row r="44" spans="1:13" ht="15" customHeight="1">
      <c r="A44" s="56"/>
      <c r="B44" s="212" t="s">
        <v>178</v>
      </c>
      <c r="C44" s="288">
        <v>46.887349297593339</v>
      </c>
      <c r="D44" s="289">
        <v>5.128677118177559</v>
      </c>
      <c r="E44" s="289">
        <v>36.629995061238219</v>
      </c>
      <c r="F44" s="289">
        <v>57.144703533948459</v>
      </c>
      <c r="G44" s="289">
        <v>31.501317943060663</v>
      </c>
      <c r="H44" s="289">
        <v>62.273380652126015</v>
      </c>
      <c r="I44" s="59">
        <v>0.10938296139596031</v>
      </c>
      <c r="J44" s="58">
        <v>0.21876592279192061</v>
      </c>
      <c r="K44" s="60">
        <v>0.32814888418788091</v>
      </c>
      <c r="L44" s="289">
        <v>44.542981832713672</v>
      </c>
      <c r="M44" s="289">
        <v>49.231716762473006</v>
      </c>
    </row>
    <row r="45" spans="1:13" ht="15" customHeight="1">
      <c r="A45" s="56"/>
      <c r="B45" s="212" t="s">
        <v>161</v>
      </c>
      <c r="C45" s="197">
        <v>7.9366666666666674</v>
      </c>
      <c r="D45" s="57">
        <v>0.73406839186882544</v>
      </c>
      <c r="E45" s="198">
        <v>6.4685298829290163</v>
      </c>
      <c r="F45" s="198">
        <v>9.4048034504043176</v>
      </c>
      <c r="G45" s="198">
        <v>5.7344614910601912</v>
      </c>
      <c r="H45" s="198">
        <v>10.138871842273144</v>
      </c>
      <c r="I45" s="59">
        <v>9.2490767560120798E-2</v>
      </c>
      <c r="J45" s="58">
        <v>0.1849815351202416</v>
      </c>
      <c r="K45" s="60">
        <v>0.27747230268036238</v>
      </c>
      <c r="L45" s="198">
        <v>7.5398333333333341</v>
      </c>
      <c r="M45" s="198">
        <v>8.3335000000000008</v>
      </c>
    </row>
    <row r="46" spans="1:13" ht="15" customHeight="1">
      <c r="A46" s="56"/>
      <c r="B46" s="212" t="s">
        <v>162</v>
      </c>
      <c r="C46" s="286">
        <v>168.37514608303701</v>
      </c>
      <c r="D46" s="287">
        <v>10.128545803494696</v>
      </c>
      <c r="E46" s="287">
        <v>148.11805447604763</v>
      </c>
      <c r="F46" s="287">
        <v>188.63223769002639</v>
      </c>
      <c r="G46" s="287">
        <v>137.98950867255292</v>
      </c>
      <c r="H46" s="287">
        <v>198.7607834935211</v>
      </c>
      <c r="I46" s="59">
        <v>6.0154637065613199E-2</v>
      </c>
      <c r="J46" s="58">
        <v>0.1203092741312264</v>
      </c>
      <c r="K46" s="60">
        <v>0.1804639111968396</v>
      </c>
      <c r="L46" s="287">
        <v>159.95638877888516</v>
      </c>
      <c r="M46" s="287">
        <v>176.79390338718886</v>
      </c>
    </row>
    <row r="47" spans="1:13" ht="15" customHeight="1">
      <c r="A47" s="56"/>
      <c r="B47" s="212" t="s">
        <v>225</v>
      </c>
      <c r="C47" s="285" t="s">
        <v>215</v>
      </c>
      <c r="D47" s="57" t="s">
        <v>95</v>
      </c>
      <c r="E47" s="57" t="s">
        <v>95</v>
      </c>
      <c r="F47" s="57" t="s">
        <v>95</v>
      </c>
      <c r="G47" s="57" t="s">
        <v>95</v>
      </c>
      <c r="H47" s="57" t="s">
        <v>95</v>
      </c>
      <c r="I47" s="59" t="s">
        <v>95</v>
      </c>
      <c r="J47" s="58" t="s">
        <v>95</v>
      </c>
      <c r="K47" s="60" t="s">
        <v>95</v>
      </c>
      <c r="L47" s="57" t="s">
        <v>95</v>
      </c>
      <c r="M47" s="57" t="s">
        <v>95</v>
      </c>
    </row>
    <row r="48" spans="1:13" s="55" customFormat="1" ht="15" customHeight="1">
      <c r="A48" s="56"/>
      <c r="B48" s="212" t="s">
        <v>226</v>
      </c>
      <c r="C48" s="197">
        <v>2.0944039052982273</v>
      </c>
      <c r="D48" s="57">
        <v>8.4771063131028487E-2</v>
      </c>
      <c r="E48" s="198">
        <v>1.9248617790361704</v>
      </c>
      <c r="F48" s="198">
        <v>2.2639460315602844</v>
      </c>
      <c r="G48" s="198">
        <v>1.8400907159051418</v>
      </c>
      <c r="H48" s="198">
        <v>2.3487170946913127</v>
      </c>
      <c r="I48" s="59">
        <v>4.0475031065680588E-2</v>
      </c>
      <c r="J48" s="58">
        <v>8.0950062131361175E-2</v>
      </c>
      <c r="K48" s="60">
        <v>0.12142509319704176</v>
      </c>
      <c r="L48" s="198">
        <v>1.989683710033316</v>
      </c>
      <c r="M48" s="198">
        <v>2.1991241005631386</v>
      </c>
    </row>
    <row r="49" spans="1:13" ht="15" customHeight="1">
      <c r="A49" s="56"/>
      <c r="B49" s="212" t="s">
        <v>217</v>
      </c>
      <c r="C49" s="197">
        <v>3.524776096069365</v>
      </c>
      <c r="D49" s="198">
        <v>1.2852664054793825</v>
      </c>
      <c r="E49" s="198">
        <v>0.95424328511059997</v>
      </c>
      <c r="F49" s="198">
        <v>6.0953089070281301</v>
      </c>
      <c r="G49" s="198">
        <v>0</v>
      </c>
      <c r="H49" s="198">
        <v>7.3805753125075126</v>
      </c>
      <c r="I49" s="59">
        <v>0.36463774448329933</v>
      </c>
      <c r="J49" s="58">
        <v>0.72927548896659866</v>
      </c>
      <c r="K49" s="60">
        <v>1.093913233449898</v>
      </c>
      <c r="L49" s="198">
        <v>3.3485372912658966</v>
      </c>
      <c r="M49" s="198">
        <v>3.7010149008728335</v>
      </c>
    </row>
    <row r="50" spans="1:13" ht="15" customHeight="1">
      <c r="A50" s="56"/>
      <c r="B50" s="212" t="s">
        <v>179</v>
      </c>
      <c r="C50" s="288">
        <v>12.524446497645672</v>
      </c>
      <c r="D50" s="198">
        <v>0.80898858091187653</v>
      </c>
      <c r="E50" s="289">
        <v>10.906469335821919</v>
      </c>
      <c r="F50" s="289">
        <v>14.142423659469424</v>
      </c>
      <c r="G50" s="289">
        <v>10.097480754910041</v>
      </c>
      <c r="H50" s="289">
        <v>14.951412240381302</v>
      </c>
      <c r="I50" s="59">
        <v>6.4592761130318144E-2</v>
      </c>
      <c r="J50" s="58">
        <v>0.12918552226063629</v>
      </c>
      <c r="K50" s="60">
        <v>0.19377828339095443</v>
      </c>
      <c r="L50" s="289">
        <v>11.898224172763388</v>
      </c>
      <c r="M50" s="289">
        <v>13.150668822527955</v>
      </c>
    </row>
    <row r="51" spans="1:13" ht="15" customHeight="1">
      <c r="A51" s="56"/>
      <c r="B51" s="212" t="s">
        <v>227</v>
      </c>
      <c r="C51" s="288">
        <v>10.083846254232823</v>
      </c>
      <c r="D51" s="289">
        <v>1.1795507368932221</v>
      </c>
      <c r="E51" s="289">
        <v>7.7247447804463789</v>
      </c>
      <c r="F51" s="289">
        <v>12.442947728019266</v>
      </c>
      <c r="G51" s="289">
        <v>6.5451940435531561</v>
      </c>
      <c r="H51" s="289">
        <v>13.622498464912489</v>
      </c>
      <c r="I51" s="59">
        <v>0.11697428809945319</v>
      </c>
      <c r="J51" s="58">
        <v>0.23394857619890638</v>
      </c>
      <c r="K51" s="60">
        <v>0.35092286429835956</v>
      </c>
      <c r="L51" s="289">
        <v>9.5796539415211814</v>
      </c>
      <c r="M51" s="289">
        <v>10.588038566944464</v>
      </c>
    </row>
    <row r="52" spans="1:13" ht="15" customHeight="1">
      <c r="A52" s="56"/>
      <c r="B52" s="212" t="s">
        <v>163</v>
      </c>
      <c r="C52" s="197">
        <v>5.6406666666666672</v>
      </c>
      <c r="D52" s="57">
        <v>0.48907324980840866</v>
      </c>
      <c r="E52" s="198">
        <v>4.6625201670498502</v>
      </c>
      <c r="F52" s="198">
        <v>6.6188131662834842</v>
      </c>
      <c r="G52" s="198">
        <v>4.1734469172414412</v>
      </c>
      <c r="H52" s="198">
        <v>7.1078864160918931</v>
      </c>
      <c r="I52" s="59">
        <v>8.6704866412080472E-2</v>
      </c>
      <c r="J52" s="58">
        <v>0.17340973282416094</v>
      </c>
      <c r="K52" s="60">
        <v>0.26011459923624142</v>
      </c>
      <c r="L52" s="198">
        <v>5.3586333333333336</v>
      </c>
      <c r="M52" s="198">
        <v>5.9227000000000007</v>
      </c>
    </row>
    <row r="53" spans="1:13" ht="15" customHeight="1">
      <c r="A53" s="56"/>
      <c r="B53" s="212" t="s">
        <v>180</v>
      </c>
      <c r="C53" s="197">
        <v>3.1156689574904375</v>
      </c>
      <c r="D53" s="198">
        <v>0.54462073291410029</v>
      </c>
      <c r="E53" s="198">
        <v>2.0264274916622371</v>
      </c>
      <c r="F53" s="198">
        <v>4.2049104233186378</v>
      </c>
      <c r="G53" s="198">
        <v>1.4818067587481365</v>
      </c>
      <c r="H53" s="198">
        <v>4.749531156232738</v>
      </c>
      <c r="I53" s="59">
        <v>0.17480057745055599</v>
      </c>
      <c r="J53" s="58">
        <v>0.34960115490111199</v>
      </c>
      <c r="K53" s="60">
        <v>0.52440173235166798</v>
      </c>
      <c r="L53" s="198">
        <v>2.9598855096159156</v>
      </c>
      <c r="M53" s="198">
        <v>3.2714524053649594</v>
      </c>
    </row>
    <row r="54" spans="1:13" ht="15" customHeight="1">
      <c r="A54" s="56"/>
      <c r="B54" s="212" t="s">
        <v>164</v>
      </c>
      <c r="C54" s="286">
        <v>152.54876670852482</v>
      </c>
      <c r="D54" s="287">
        <v>8.3749496629702733</v>
      </c>
      <c r="E54" s="287">
        <v>135.79886738258426</v>
      </c>
      <c r="F54" s="287">
        <v>169.29866603446538</v>
      </c>
      <c r="G54" s="287">
        <v>127.423917719614</v>
      </c>
      <c r="H54" s="287">
        <v>177.67361569743565</v>
      </c>
      <c r="I54" s="59">
        <v>5.4900146646038137E-2</v>
      </c>
      <c r="J54" s="58">
        <v>0.10980029329207627</v>
      </c>
      <c r="K54" s="60">
        <v>0.1647004399381144</v>
      </c>
      <c r="L54" s="287">
        <v>144.92132837309859</v>
      </c>
      <c r="M54" s="287">
        <v>160.17620504395106</v>
      </c>
    </row>
    <row r="55" spans="1:13" ht="15" customHeight="1">
      <c r="A55" s="56"/>
      <c r="B55" s="212" t="s">
        <v>181</v>
      </c>
      <c r="C55" s="197">
        <v>0.58351425006378277</v>
      </c>
      <c r="D55" s="198">
        <v>0.10291381003969649</v>
      </c>
      <c r="E55" s="198">
        <v>0.37768662998438979</v>
      </c>
      <c r="F55" s="198">
        <v>0.78934187014317581</v>
      </c>
      <c r="G55" s="198">
        <v>0.27477281994469327</v>
      </c>
      <c r="H55" s="198">
        <v>0.89225568018287227</v>
      </c>
      <c r="I55" s="59">
        <v>0.17636897475673849</v>
      </c>
      <c r="J55" s="58">
        <v>0.35273794951347698</v>
      </c>
      <c r="K55" s="60">
        <v>0.52910692427021544</v>
      </c>
      <c r="L55" s="198">
        <v>0.55433853756059359</v>
      </c>
      <c r="M55" s="198">
        <v>0.61268996256697195</v>
      </c>
    </row>
    <row r="56" spans="1:13" ht="15" customHeight="1">
      <c r="A56" s="56"/>
      <c r="B56" s="212" t="s">
        <v>165</v>
      </c>
      <c r="C56" s="197">
        <v>0.45142857142857146</v>
      </c>
      <c r="D56" s="198">
        <v>7.8054858757220208E-2</v>
      </c>
      <c r="E56" s="198">
        <v>0.29531885391413104</v>
      </c>
      <c r="F56" s="198">
        <v>0.60753828894301187</v>
      </c>
      <c r="G56" s="198">
        <v>0.21726399515691083</v>
      </c>
      <c r="H56" s="198">
        <v>0.68559314770023205</v>
      </c>
      <c r="I56" s="59">
        <v>0.17290633269004477</v>
      </c>
      <c r="J56" s="58">
        <v>0.34581266538008953</v>
      </c>
      <c r="K56" s="60">
        <v>0.51871899807013433</v>
      </c>
      <c r="L56" s="198">
        <v>0.42885714285714288</v>
      </c>
      <c r="M56" s="198">
        <v>0.47400000000000003</v>
      </c>
    </row>
    <row r="57" spans="1:13" ht="15" customHeight="1">
      <c r="A57" s="56"/>
      <c r="B57" s="212" t="s">
        <v>228</v>
      </c>
      <c r="C57" s="285">
        <v>5.8309523809523804E-2</v>
      </c>
      <c r="D57" s="57">
        <v>2.492006451405409E-2</v>
      </c>
      <c r="E57" s="57">
        <v>8.4693947814156248E-3</v>
      </c>
      <c r="F57" s="57">
        <v>0.10814965283763198</v>
      </c>
      <c r="G57" s="57">
        <v>0</v>
      </c>
      <c r="H57" s="57">
        <v>0.13306971735168607</v>
      </c>
      <c r="I57" s="59">
        <v>0.42737554495315305</v>
      </c>
      <c r="J57" s="58">
        <v>0.85475108990630611</v>
      </c>
      <c r="K57" s="60">
        <v>1.2821266348594591</v>
      </c>
      <c r="L57" s="57">
        <v>5.5394047619047614E-2</v>
      </c>
      <c r="M57" s="57">
        <v>6.1224999999999995E-2</v>
      </c>
    </row>
    <row r="58" spans="1:13" ht="15" customHeight="1">
      <c r="A58" s="56"/>
      <c r="B58" s="212" t="s">
        <v>166</v>
      </c>
      <c r="C58" s="288">
        <v>14.532391789972722</v>
      </c>
      <c r="D58" s="289">
        <v>1.5136904072368516</v>
      </c>
      <c r="E58" s="289">
        <v>11.505010975499019</v>
      </c>
      <c r="F58" s="289">
        <v>17.559772604446426</v>
      </c>
      <c r="G58" s="289">
        <v>9.991320568262168</v>
      </c>
      <c r="H58" s="289">
        <v>19.073463011683277</v>
      </c>
      <c r="I58" s="59">
        <v>0.10415975767191264</v>
      </c>
      <c r="J58" s="58">
        <v>0.20831951534382528</v>
      </c>
      <c r="K58" s="60">
        <v>0.31247927301573791</v>
      </c>
      <c r="L58" s="289">
        <v>13.805772200474086</v>
      </c>
      <c r="M58" s="289">
        <v>15.259011379471358</v>
      </c>
    </row>
    <row r="59" spans="1:13" ht="15" customHeight="1">
      <c r="A59" s="56"/>
      <c r="B59" s="212" t="s">
        <v>182</v>
      </c>
      <c r="C59" s="197">
        <v>0.87462343091503436</v>
      </c>
      <c r="D59" s="198">
        <v>0.13818154379135991</v>
      </c>
      <c r="E59" s="198">
        <v>0.59826034333231459</v>
      </c>
      <c r="F59" s="198">
        <v>1.1509865184977541</v>
      </c>
      <c r="G59" s="198">
        <v>0.46007879954095465</v>
      </c>
      <c r="H59" s="198">
        <v>1.289168062289114</v>
      </c>
      <c r="I59" s="59">
        <v>0.15798975754261907</v>
      </c>
      <c r="J59" s="58">
        <v>0.31597951508523814</v>
      </c>
      <c r="K59" s="60">
        <v>0.47396927262785721</v>
      </c>
      <c r="L59" s="198">
        <v>0.83089225936928268</v>
      </c>
      <c r="M59" s="198">
        <v>0.91835460246078604</v>
      </c>
    </row>
    <row r="60" spans="1:13" ht="15" customHeight="1">
      <c r="A60" s="56"/>
      <c r="B60" s="212" t="s">
        <v>167</v>
      </c>
      <c r="C60" s="197">
        <v>0.22773333333333329</v>
      </c>
      <c r="D60" s="198">
        <v>3.5407549777988948E-2</v>
      </c>
      <c r="E60" s="198">
        <v>0.15691823377735539</v>
      </c>
      <c r="F60" s="198">
        <v>0.29854843288931121</v>
      </c>
      <c r="G60" s="198">
        <v>0.12151068399936645</v>
      </c>
      <c r="H60" s="198">
        <v>0.33395598266730014</v>
      </c>
      <c r="I60" s="59">
        <v>0.15547811670662598</v>
      </c>
      <c r="J60" s="58">
        <v>0.31095623341325196</v>
      </c>
      <c r="K60" s="60">
        <v>0.46643435011987794</v>
      </c>
      <c r="L60" s="198">
        <v>0.21634666666666663</v>
      </c>
      <c r="M60" s="198">
        <v>0.23911999999999994</v>
      </c>
    </row>
    <row r="61" spans="1:13" ht="15" customHeight="1">
      <c r="A61" s="56"/>
      <c r="B61" s="212" t="s">
        <v>141</v>
      </c>
      <c r="C61" s="197">
        <v>2.5290930959965818</v>
      </c>
      <c r="D61" s="57">
        <v>0.19012836169542607</v>
      </c>
      <c r="E61" s="198">
        <v>2.1488363726057296</v>
      </c>
      <c r="F61" s="198">
        <v>2.9093498193874341</v>
      </c>
      <c r="G61" s="198">
        <v>1.9587080109103037</v>
      </c>
      <c r="H61" s="198">
        <v>3.0994781810828602</v>
      </c>
      <c r="I61" s="59">
        <v>7.5176497850707444E-2</v>
      </c>
      <c r="J61" s="58">
        <v>0.15035299570141489</v>
      </c>
      <c r="K61" s="60">
        <v>0.22552949355212232</v>
      </c>
      <c r="L61" s="198">
        <v>2.4026384411967525</v>
      </c>
      <c r="M61" s="198">
        <v>2.6555477507964111</v>
      </c>
    </row>
    <row r="62" spans="1:13" ht="15" customHeight="1">
      <c r="A62" s="56"/>
      <c r="B62" s="212" t="s">
        <v>183</v>
      </c>
      <c r="C62" s="286">
        <v>55.958339032322868</v>
      </c>
      <c r="D62" s="287">
        <v>19.525275330741099</v>
      </c>
      <c r="E62" s="287">
        <v>16.90778837084067</v>
      </c>
      <c r="F62" s="287">
        <v>95.00888969380506</v>
      </c>
      <c r="G62" s="287">
        <v>0</v>
      </c>
      <c r="H62" s="287">
        <v>114.53416502454617</v>
      </c>
      <c r="I62" s="59">
        <v>0.34892521237027491</v>
      </c>
      <c r="J62" s="58">
        <v>0.69785042474054981</v>
      </c>
      <c r="K62" s="60">
        <v>1.0467756371108248</v>
      </c>
      <c r="L62" s="287">
        <v>53.160422080706724</v>
      </c>
      <c r="M62" s="287">
        <v>58.756255983939013</v>
      </c>
    </row>
    <row r="63" spans="1:13" ht="15" customHeight="1">
      <c r="A63" s="56"/>
      <c r="B63" s="212" t="s">
        <v>168</v>
      </c>
      <c r="C63" s="288">
        <v>14.842491965014121</v>
      </c>
      <c r="D63" s="289">
        <v>2.6506861869251472</v>
      </c>
      <c r="E63" s="289">
        <v>9.5411195911638274</v>
      </c>
      <c r="F63" s="289">
        <v>20.143864338864415</v>
      </c>
      <c r="G63" s="289">
        <v>6.8904334042386797</v>
      </c>
      <c r="H63" s="289">
        <v>22.79455052578956</v>
      </c>
      <c r="I63" s="59">
        <v>0.17858767875186957</v>
      </c>
      <c r="J63" s="58">
        <v>0.35717535750373913</v>
      </c>
      <c r="K63" s="60">
        <v>0.53576303625560873</v>
      </c>
      <c r="L63" s="289">
        <v>14.100367366763415</v>
      </c>
      <c r="M63" s="289">
        <v>15.584616563264827</v>
      </c>
    </row>
    <row r="64" spans="1:13" ht="15" customHeight="1">
      <c r="A64" s="56"/>
      <c r="B64" s="212" t="s">
        <v>169</v>
      </c>
      <c r="C64" s="197">
        <v>1.5921428571428573</v>
      </c>
      <c r="D64" s="198">
        <v>0.21039493310097804</v>
      </c>
      <c r="E64" s="198">
        <v>1.1713529909409013</v>
      </c>
      <c r="F64" s="198">
        <v>2.0129327233448135</v>
      </c>
      <c r="G64" s="198">
        <v>0.96095805783992316</v>
      </c>
      <c r="H64" s="198">
        <v>2.2233276564457913</v>
      </c>
      <c r="I64" s="59">
        <v>0.13214576327562549</v>
      </c>
      <c r="J64" s="58">
        <v>0.26429152655125099</v>
      </c>
      <c r="K64" s="60">
        <v>0.39643728982687648</v>
      </c>
      <c r="L64" s="198">
        <v>1.5125357142857143</v>
      </c>
      <c r="M64" s="198">
        <v>1.6717500000000003</v>
      </c>
    </row>
    <row r="65" spans="1:13" ht="15" customHeight="1">
      <c r="A65" s="56"/>
      <c r="B65" s="212" t="s">
        <v>184</v>
      </c>
      <c r="C65" s="286">
        <v>105.40589420350997</v>
      </c>
      <c r="D65" s="287">
        <v>11.547878659745045</v>
      </c>
      <c r="E65" s="287">
        <v>82.310136884019883</v>
      </c>
      <c r="F65" s="287">
        <v>128.50165152300008</v>
      </c>
      <c r="G65" s="287">
        <v>70.762258224274831</v>
      </c>
      <c r="H65" s="287">
        <v>140.04953018274512</v>
      </c>
      <c r="I65" s="59">
        <v>0.10955628949410787</v>
      </c>
      <c r="J65" s="58">
        <v>0.21911257898821573</v>
      </c>
      <c r="K65" s="60">
        <v>0.32866886848232357</v>
      </c>
      <c r="L65" s="287">
        <v>100.13559949333447</v>
      </c>
      <c r="M65" s="287">
        <v>110.67618891368548</v>
      </c>
    </row>
    <row r="66" spans="1:13" ht="15" customHeight="1">
      <c r="A66" s="56"/>
      <c r="B66" s="212" t="s">
        <v>188</v>
      </c>
      <c r="C66" s="286">
        <v>108.12297694907728</v>
      </c>
      <c r="D66" s="287">
        <v>8.4434653028836149</v>
      </c>
      <c r="E66" s="287">
        <v>91.236046343310051</v>
      </c>
      <c r="F66" s="287">
        <v>125.00990755484452</v>
      </c>
      <c r="G66" s="287">
        <v>82.792581040426441</v>
      </c>
      <c r="H66" s="287">
        <v>133.45337285772814</v>
      </c>
      <c r="I66" s="59">
        <v>7.8091313623932471E-2</v>
      </c>
      <c r="J66" s="58">
        <v>0.15618262724786494</v>
      </c>
      <c r="K66" s="60">
        <v>0.23427394087179743</v>
      </c>
      <c r="L66" s="287">
        <v>102.71682810162342</v>
      </c>
      <c r="M66" s="287">
        <v>113.52912579653115</v>
      </c>
    </row>
    <row r="67" spans="1:13" ht="15" customHeight="1">
      <c r="A67" s="56"/>
      <c r="B67" s="47" t="s">
        <v>212</v>
      </c>
      <c r="C67" s="190"/>
      <c r="D67" s="213"/>
      <c r="E67" s="215"/>
      <c r="F67" s="215"/>
      <c r="G67" s="215"/>
      <c r="H67" s="215"/>
      <c r="I67" s="214"/>
      <c r="J67" s="214"/>
      <c r="K67" s="214"/>
      <c r="L67" s="215"/>
      <c r="M67" s="216"/>
    </row>
    <row r="68" spans="1:13" ht="15" customHeight="1">
      <c r="A68" s="56"/>
      <c r="B68" s="212" t="s">
        <v>218</v>
      </c>
      <c r="C68" s="285">
        <v>0.73946896475832546</v>
      </c>
      <c r="D68" s="57">
        <v>5.1027879869873546E-2</v>
      </c>
      <c r="E68" s="57">
        <v>0.63741320501857834</v>
      </c>
      <c r="F68" s="57">
        <v>0.84152472449807258</v>
      </c>
      <c r="G68" s="57">
        <v>0.58638532514870478</v>
      </c>
      <c r="H68" s="57">
        <v>0.89255260436794615</v>
      </c>
      <c r="I68" s="59">
        <v>6.9006114254640247E-2</v>
      </c>
      <c r="J68" s="58">
        <v>0.13801222850928049</v>
      </c>
      <c r="K68" s="60">
        <v>0.20701834276392073</v>
      </c>
      <c r="L68" s="57">
        <v>0.7024955165204092</v>
      </c>
      <c r="M68" s="57">
        <v>0.77644241299624173</v>
      </c>
    </row>
    <row r="69" spans="1:13" ht="15" customHeight="1">
      <c r="A69" s="56"/>
      <c r="B69" s="212" t="s">
        <v>142</v>
      </c>
      <c r="C69" s="197">
        <v>1.2381211111111114</v>
      </c>
      <c r="D69" s="57">
        <v>0.11084543909761703</v>
      </c>
      <c r="E69" s="198">
        <v>1.0164302329158774</v>
      </c>
      <c r="F69" s="198">
        <v>1.4598119893063455</v>
      </c>
      <c r="G69" s="198">
        <v>0.9055847938182604</v>
      </c>
      <c r="H69" s="198">
        <v>1.5706574284039625</v>
      </c>
      <c r="I69" s="59">
        <v>8.9527137614302046E-2</v>
      </c>
      <c r="J69" s="58">
        <v>0.17905427522860409</v>
      </c>
      <c r="K69" s="60">
        <v>0.26858141284290615</v>
      </c>
      <c r="L69" s="198">
        <v>1.1762150555555559</v>
      </c>
      <c r="M69" s="198">
        <v>1.300027166666667</v>
      </c>
    </row>
    <row r="70" spans="1:13" ht="15" customHeight="1">
      <c r="A70" s="56"/>
      <c r="B70" s="212" t="s">
        <v>219</v>
      </c>
      <c r="C70" s="286">
        <v>488.47487497730998</v>
      </c>
      <c r="D70" s="287">
        <v>65.927016827037292</v>
      </c>
      <c r="E70" s="287">
        <v>356.62084132323537</v>
      </c>
      <c r="F70" s="287">
        <v>620.32890863138459</v>
      </c>
      <c r="G70" s="287">
        <v>290.69382449619809</v>
      </c>
      <c r="H70" s="287">
        <v>686.25592545842187</v>
      </c>
      <c r="I70" s="59">
        <v>0.13496501090276067</v>
      </c>
      <c r="J70" s="58">
        <v>0.26993002180552134</v>
      </c>
      <c r="K70" s="60">
        <v>0.40489503270828198</v>
      </c>
      <c r="L70" s="287">
        <v>464.05113122844449</v>
      </c>
      <c r="M70" s="287">
        <v>512.89861872617553</v>
      </c>
    </row>
    <row r="71" spans="1:13" ht="15" customHeight="1">
      <c r="A71" s="56"/>
      <c r="B71" s="212" t="s">
        <v>143</v>
      </c>
      <c r="C71" s="286">
        <v>136.49843649182799</v>
      </c>
      <c r="D71" s="287">
        <v>14.40948665626633</v>
      </c>
      <c r="E71" s="287">
        <v>107.67946317929533</v>
      </c>
      <c r="F71" s="287">
        <v>165.31740980436064</v>
      </c>
      <c r="G71" s="287">
        <v>93.269976523029001</v>
      </c>
      <c r="H71" s="287">
        <v>179.72689646062696</v>
      </c>
      <c r="I71" s="59">
        <v>0.10556521398052064</v>
      </c>
      <c r="J71" s="58">
        <v>0.21113042796104128</v>
      </c>
      <c r="K71" s="60">
        <v>0.31669564194156191</v>
      </c>
      <c r="L71" s="287">
        <v>129.67351466723659</v>
      </c>
      <c r="M71" s="287">
        <v>143.32335831641939</v>
      </c>
    </row>
    <row r="72" spans="1:13" ht="15" customHeight="1">
      <c r="A72" s="56"/>
      <c r="B72" s="212" t="s">
        <v>144</v>
      </c>
      <c r="C72" s="197">
        <v>1.0528248820715154</v>
      </c>
      <c r="D72" s="198">
        <v>0.1364681911764753</v>
      </c>
      <c r="E72" s="198">
        <v>0.77988849971856478</v>
      </c>
      <c r="F72" s="198">
        <v>1.3257612644244658</v>
      </c>
      <c r="G72" s="198">
        <v>0.64342030854208954</v>
      </c>
      <c r="H72" s="198">
        <v>1.4622294556009412</v>
      </c>
      <c r="I72" s="59">
        <v>0.12962097828459701</v>
      </c>
      <c r="J72" s="58">
        <v>0.25924195656919402</v>
      </c>
      <c r="K72" s="60">
        <v>0.38886293485379103</v>
      </c>
      <c r="L72" s="198">
        <v>1.0001836379679396</v>
      </c>
      <c r="M72" s="198">
        <v>1.1054661261750911</v>
      </c>
    </row>
    <row r="73" spans="1:13" ht="15" customHeight="1">
      <c r="A73" s="56"/>
      <c r="B73" s="212" t="s">
        <v>220</v>
      </c>
      <c r="C73" s="197">
        <v>0.61623319808724475</v>
      </c>
      <c r="D73" s="57">
        <v>3.8226570056278379E-2</v>
      </c>
      <c r="E73" s="198">
        <v>0.53978005797468798</v>
      </c>
      <c r="F73" s="198">
        <v>0.69268633819980152</v>
      </c>
      <c r="G73" s="198">
        <v>0.50155348791840959</v>
      </c>
      <c r="H73" s="198">
        <v>0.73091290825607991</v>
      </c>
      <c r="I73" s="59">
        <v>6.2032636629982985E-2</v>
      </c>
      <c r="J73" s="58">
        <v>0.12406527325996597</v>
      </c>
      <c r="K73" s="60">
        <v>0.18609790988994895</v>
      </c>
      <c r="L73" s="198">
        <v>0.58542153818288256</v>
      </c>
      <c r="M73" s="198">
        <v>0.64704485799160694</v>
      </c>
    </row>
    <row r="74" spans="1:13" ht="15" customHeight="1">
      <c r="A74" s="56"/>
      <c r="B74" s="212" t="s">
        <v>145</v>
      </c>
      <c r="C74" s="285">
        <v>0.57622554373446144</v>
      </c>
      <c r="D74" s="57">
        <v>3.7716290465332515E-2</v>
      </c>
      <c r="E74" s="57">
        <v>0.50079296280379637</v>
      </c>
      <c r="F74" s="57">
        <v>0.65165812466512651</v>
      </c>
      <c r="G74" s="57">
        <v>0.46307667233846389</v>
      </c>
      <c r="H74" s="57">
        <v>0.68937441513045905</v>
      </c>
      <c r="I74" s="59">
        <v>6.5454041174393143E-2</v>
      </c>
      <c r="J74" s="58">
        <v>0.13090808234878629</v>
      </c>
      <c r="K74" s="60">
        <v>0.19636212352317944</v>
      </c>
      <c r="L74" s="57">
        <v>0.54741426654773839</v>
      </c>
      <c r="M74" s="57">
        <v>0.60503682092118449</v>
      </c>
    </row>
    <row r="75" spans="1:13" ht="15" customHeight="1">
      <c r="A75" s="56"/>
      <c r="B75" s="212" t="s">
        <v>221</v>
      </c>
      <c r="C75" s="285">
        <v>6.7194036956126246E-2</v>
      </c>
      <c r="D75" s="57">
        <v>1.0660768865849468E-2</v>
      </c>
      <c r="E75" s="57">
        <v>4.5872499224427307E-2</v>
      </c>
      <c r="F75" s="57">
        <v>8.8515574687825185E-2</v>
      </c>
      <c r="G75" s="57">
        <v>3.5211730358577845E-2</v>
      </c>
      <c r="H75" s="57">
        <v>9.9176343553674648E-2</v>
      </c>
      <c r="I75" s="59">
        <v>0.15865647234159072</v>
      </c>
      <c r="J75" s="58">
        <v>0.31731294468318144</v>
      </c>
      <c r="K75" s="60">
        <v>0.47596941702477213</v>
      </c>
      <c r="L75" s="57">
        <v>6.3834335108319928E-2</v>
      </c>
      <c r="M75" s="57">
        <v>7.0553738803932564E-2</v>
      </c>
    </row>
    <row r="76" spans="1:13" ht="15" customHeight="1">
      <c r="A76" s="56"/>
      <c r="B76" s="212" t="s">
        <v>146</v>
      </c>
      <c r="C76" s="288">
        <v>32.45741666666666</v>
      </c>
      <c r="D76" s="289">
        <v>3.9264835259956103</v>
      </c>
      <c r="E76" s="289">
        <v>24.604449614675438</v>
      </c>
      <c r="F76" s="289">
        <v>40.310383718657882</v>
      </c>
      <c r="G76" s="289">
        <v>20.677966088679831</v>
      </c>
      <c r="H76" s="289">
        <v>44.236867244653489</v>
      </c>
      <c r="I76" s="59">
        <v>0.12097338387463404</v>
      </c>
      <c r="J76" s="58">
        <v>0.24194676774926807</v>
      </c>
      <c r="K76" s="60">
        <v>0.36292015162390212</v>
      </c>
      <c r="L76" s="289">
        <v>30.834545833333326</v>
      </c>
      <c r="M76" s="289">
        <v>34.08028749999999</v>
      </c>
    </row>
    <row r="77" spans="1:13" ht="15" customHeight="1">
      <c r="A77" s="56"/>
      <c r="B77" s="212" t="s">
        <v>170</v>
      </c>
      <c r="C77" s="288">
        <v>12.494091212015842</v>
      </c>
      <c r="D77" s="198">
        <v>0.66208831835565352</v>
      </c>
      <c r="E77" s="289">
        <v>11.169914575304535</v>
      </c>
      <c r="F77" s="289">
        <v>13.81826784872715</v>
      </c>
      <c r="G77" s="289">
        <v>10.507826256948881</v>
      </c>
      <c r="H77" s="289">
        <v>14.480356167082803</v>
      </c>
      <c r="I77" s="59">
        <v>5.2992115002242712E-2</v>
      </c>
      <c r="J77" s="58">
        <v>0.10598423000448542</v>
      </c>
      <c r="K77" s="60">
        <v>0.15897634500672814</v>
      </c>
      <c r="L77" s="289">
        <v>11.86938665141505</v>
      </c>
      <c r="M77" s="289">
        <v>13.118795772616634</v>
      </c>
    </row>
    <row r="78" spans="1:13" ht="15" customHeight="1">
      <c r="A78" s="56"/>
      <c r="B78" s="212" t="s">
        <v>147</v>
      </c>
      <c r="C78" s="288">
        <v>38.205308724452813</v>
      </c>
      <c r="D78" s="289">
        <v>5.5619560665609917</v>
      </c>
      <c r="E78" s="289">
        <v>27.081396591330829</v>
      </c>
      <c r="F78" s="289">
        <v>49.329220857574796</v>
      </c>
      <c r="G78" s="289">
        <v>21.519440524769838</v>
      </c>
      <c r="H78" s="289">
        <v>54.891176924135792</v>
      </c>
      <c r="I78" s="59">
        <v>0.1455807125306943</v>
      </c>
      <c r="J78" s="58">
        <v>0.29116142506138859</v>
      </c>
      <c r="K78" s="60">
        <v>0.43674213759208291</v>
      </c>
      <c r="L78" s="289">
        <v>36.295043288230175</v>
      </c>
      <c r="M78" s="289">
        <v>40.11557416067545</v>
      </c>
    </row>
    <row r="79" spans="1:13" ht="15" customHeight="1">
      <c r="A79" s="56"/>
      <c r="B79" s="212" t="s">
        <v>171</v>
      </c>
      <c r="C79" s="197">
        <v>5.0369217791831087</v>
      </c>
      <c r="D79" s="198">
        <v>0.83055776236501588</v>
      </c>
      <c r="E79" s="198">
        <v>3.3758062544530771</v>
      </c>
      <c r="F79" s="198">
        <v>6.6980373039131402</v>
      </c>
      <c r="G79" s="198">
        <v>2.5452484920880609</v>
      </c>
      <c r="H79" s="198">
        <v>7.5285950662781564</v>
      </c>
      <c r="I79" s="59">
        <v>0.16489391711374091</v>
      </c>
      <c r="J79" s="58">
        <v>0.32978783422748181</v>
      </c>
      <c r="K79" s="60">
        <v>0.49468175134122272</v>
      </c>
      <c r="L79" s="198">
        <v>4.7850756902239535</v>
      </c>
      <c r="M79" s="198">
        <v>5.2887678681422639</v>
      </c>
    </row>
    <row r="80" spans="1:13" ht="15" customHeight="1">
      <c r="A80" s="56"/>
      <c r="B80" s="212" t="s">
        <v>222</v>
      </c>
      <c r="C80" s="286">
        <v>61.966532737503542</v>
      </c>
      <c r="D80" s="289">
        <v>2.5958624472724052</v>
      </c>
      <c r="E80" s="287">
        <v>56.77480784295873</v>
      </c>
      <c r="F80" s="287">
        <v>67.158257632048347</v>
      </c>
      <c r="G80" s="287">
        <v>54.178945395686327</v>
      </c>
      <c r="H80" s="287">
        <v>69.754120079320757</v>
      </c>
      <c r="I80" s="59">
        <v>4.1891361878656976E-2</v>
      </c>
      <c r="J80" s="58">
        <v>8.3782723757313951E-2</v>
      </c>
      <c r="K80" s="60">
        <v>0.12567408563597093</v>
      </c>
      <c r="L80" s="287">
        <v>58.868206100628363</v>
      </c>
      <c r="M80" s="287">
        <v>65.064859374378713</v>
      </c>
    </row>
    <row r="81" spans="1:13" ht="15" customHeight="1">
      <c r="A81" s="56"/>
      <c r="B81" s="212" t="s">
        <v>150</v>
      </c>
      <c r="C81" s="197">
        <v>3.2740434885296081</v>
      </c>
      <c r="D81" s="57">
        <v>0.19392205566975196</v>
      </c>
      <c r="E81" s="198">
        <v>2.8861993771901044</v>
      </c>
      <c r="F81" s="198">
        <v>3.6618875998691118</v>
      </c>
      <c r="G81" s="198">
        <v>2.6922773215203524</v>
      </c>
      <c r="H81" s="198">
        <v>3.8558096555388639</v>
      </c>
      <c r="I81" s="59">
        <v>5.9230140451446318E-2</v>
      </c>
      <c r="J81" s="58">
        <v>0.11846028090289264</v>
      </c>
      <c r="K81" s="60">
        <v>0.17769042135433896</v>
      </c>
      <c r="L81" s="198">
        <v>3.1103413141031275</v>
      </c>
      <c r="M81" s="198">
        <v>3.4377456629560887</v>
      </c>
    </row>
    <row r="82" spans="1:13" ht="15" customHeight="1">
      <c r="A82" s="56"/>
      <c r="B82" s="212" t="s">
        <v>151</v>
      </c>
      <c r="C82" s="197">
        <v>3.5514600109046941</v>
      </c>
      <c r="D82" s="198">
        <v>0.55233760984025471</v>
      </c>
      <c r="E82" s="198">
        <v>2.4467847912241849</v>
      </c>
      <c r="F82" s="198">
        <v>4.6561352305852033</v>
      </c>
      <c r="G82" s="198">
        <v>1.8944471813839301</v>
      </c>
      <c r="H82" s="198">
        <v>5.2084728404254577</v>
      </c>
      <c r="I82" s="59">
        <v>0.15552409660936967</v>
      </c>
      <c r="J82" s="58">
        <v>0.31104819321873933</v>
      </c>
      <c r="K82" s="60">
        <v>0.466572289828109</v>
      </c>
      <c r="L82" s="198">
        <v>3.3738870103594594</v>
      </c>
      <c r="M82" s="198">
        <v>3.7290330114499288</v>
      </c>
    </row>
    <row r="83" spans="1:13" ht="15" customHeight="1">
      <c r="A83" s="56"/>
      <c r="B83" s="212" t="s">
        <v>224</v>
      </c>
      <c r="C83" s="285">
        <v>8.2500000000000018E-2</v>
      </c>
      <c r="D83" s="57">
        <v>1.230379613003563E-2</v>
      </c>
      <c r="E83" s="57">
        <v>5.7892407739928757E-2</v>
      </c>
      <c r="F83" s="57">
        <v>0.10710759226007127</v>
      </c>
      <c r="G83" s="57">
        <v>4.5588611609893123E-2</v>
      </c>
      <c r="H83" s="57">
        <v>0.11941138839010691</v>
      </c>
      <c r="I83" s="59">
        <v>0.14913692278831064</v>
      </c>
      <c r="J83" s="58">
        <v>0.29827384557662129</v>
      </c>
      <c r="K83" s="60">
        <v>0.44741076836493193</v>
      </c>
      <c r="L83" s="57">
        <v>7.8375000000000014E-2</v>
      </c>
      <c r="M83" s="57">
        <v>8.6625000000000021E-2</v>
      </c>
    </row>
    <row r="84" spans="1:13" ht="15" customHeight="1">
      <c r="A84" s="56"/>
      <c r="B84" s="212" t="s">
        <v>229</v>
      </c>
      <c r="C84" s="197">
        <v>0.15437037037037038</v>
      </c>
      <c r="D84" s="198">
        <v>1.6433332793604635E-2</v>
      </c>
      <c r="E84" s="198">
        <v>0.12150370478316111</v>
      </c>
      <c r="F84" s="198">
        <v>0.18723703595757965</v>
      </c>
      <c r="G84" s="198">
        <v>0.10507037198955647</v>
      </c>
      <c r="H84" s="198">
        <v>0.20367036875118427</v>
      </c>
      <c r="I84" s="59">
        <v>0.10645393124455978</v>
      </c>
      <c r="J84" s="58">
        <v>0.21290786248911955</v>
      </c>
      <c r="K84" s="60">
        <v>0.31936179373367934</v>
      </c>
      <c r="L84" s="198">
        <v>0.14665185185185187</v>
      </c>
      <c r="M84" s="198">
        <v>0.16208888888888889</v>
      </c>
    </row>
    <row r="85" spans="1:13" ht="15" customHeight="1">
      <c r="A85" s="56"/>
      <c r="B85" s="212" t="s">
        <v>172</v>
      </c>
      <c r="C85" s="285">
        <v>3.8071428571428576E-2</v>
      </c>
      <c r="D85" s="57">
        <v>3.1883389447293744E-3</v>
      </c>
      <c r="E85" s="57">
        <v>3.1694750681969829E-2</v>
      </c>
      <c r="F85" s="57">
        <v>4.4448106460887322E-2</v>
      </c>
      <c r="G85" s="57">
        <v>2.8506411737240452E-2</v>
      </c>
      <c r="H85" s="57">
        <v>4.7636445405616699E-2</v>
      </c>
      <c r="I85" s="59">
        <v>8.3746238698332531E-2</v>
      </c>
      <c r="J85" s="58">
        <v>0.16749247739666506</v>
      </c>
      <c r="K85" s="60">
        <v>0.25123871609499759</v>
      </c>
      <c r="L85" s="57">
        <v>3.6167857142857147E-2</v>
      </c>
      <c r="M85" s="57">
        <v>3.9975000000000004E-2</v>
      </c>
    </row>
    <row r="86" spans="1:13" ht="15" customHeight="1">
      <c r="A86" s="56"/>
      <c r="B86" s="212" t="s">
        <v>155</v>
      </c>
      <c r="C86" s="285">
        <v>0.57204803921568637</v>
      </c>
      <c r="D86" s="57">
        <v>4.3568389678356842E-2</v>
      </c>
      <c r="E86" s="57">
        <v>0.48491125985897265</v>
      </c>
      <c r="F86" s="57">
        <v>0.65918481857240008</v>
      </c>
      <c r="G86" s="57">
        <v>0.44134287018061585</v>
      </c>
      <c r="H86" s="57">
        <v>0.70275320825075682</v>
      </c>
      <c r="I86" s="59">
        <v>7.6162116975511063E-2</v>
      </c>
      <c r="J86" s="58">
        <v>0.15232423395102213</v>
      </c>
      <c r="K86" s="60">
        <v>0.22848635092653319</v>
      </c>
      <c r="L86" s="57">
        <v>0.54344563725490203</v>
      </c>
      <c r="M86" s="57">
        <v>0.60065044117647071</v>
      </c>
    </row>
    <row r="87" spans="1:13" ht="15" customHeight="1">
      <c r="A87" s="56"/>
      <c r="B87" s="212" t="s">
        <v>156</v>
      </c>
      <c r="C87" s="288">
        <v>16.179912523809524</v>
      </c>
      <c r="D87" s="289">
        <v>2.2167472003878874</v>
      </c>
      <c r="E87" s="289">
        <v>11.746418123033749</v>
      </c>
      <c r="F87" s="289">
        <v>20.613406924585298</v>
      </c>
      <c r="G87" s="289">
        <v>9.5296709226458614</v>
      </c>
      <c r="H87" s="289">
        <v>22.830154124973184</v>
      </c>
      <c r="I87" s="59">
        <v>0.13700613010891355</v>
      </c>
      <c r="J87" s="58">
        <v>0.2740122602178271</v>
      </c>
      <c r="K87" s="60">
        <v>0.41101839032674065</v>
      </c>
      <c r="L87" s="289">
        <v>15.370916897619047</v>
      </c>
      <c r="M87" s="289">
        <v>16.98890815</v>
      </c>
    </row>
    <row r="88" spans="1:13" s="55" customFormat="1" ht="15" customHeight="1">
      <c r="A88" s="56"/>
      <c r="B88" s="212" t="s">
        <v>173</v>
      </c>
      <c r="C88" s="288">
        <v>11.989359633596015</v>
      </c>
      <c r="D88" s="198">
        <v>0.98623649551578763</v>
      </c>
      <c r="E88" s="289">
        <v>10.01688664256444</v>
      </c>
      <c r="F88" s="289">
        <v>13.96183262462759</v>
      </c>
      <c r="G88" s="289">
        <v>9.030650147048652</v>
      </c>
      <c r="H88" s="289">
        <v>14.948069120143378</v>
      </c>
      <c r="I88" s="59">
        <v>8.2259313729500821E-2</v>
      </c>
      <c r="J88" s="58">
        <v>0.16451862745900164</v>
      </c>
      <c r="K88" s="60">
        <v>0.24677794118850246</v>
      </c>
      <c r="L88" s="289">
        <v>11.389891651916214</v>
      </c>
      <c r="M88" s="289">
        <v>12.588827615275816</v>
      </c>
    </row>
    <row r="89" spans="1:13" ht="15" customHeight="1">
      <c r="A89" s="56"/>
      <c r="B89" s="212" t="s">
        <v>158</v>
      </c>
      <c r="C89" s="197">
        <v>1.0151756357145754</v>
      </c>
      <c r="D89" s="57">
        <v>3.6432098455444498E-2</v>
      </c>
      <c r="E89" s="198">
        <v>0.9423114388036864</v>
      </c>
      <c r="F89" s="198">
        <v>1.0880398326254643</v>
      </c>
      <c r="G89" s="198">
        <v>0.90587934034824191</v>
      </c>
      <c r="H89" s="198">
        <v>1.1244719310809088</v>
      </c>
      <c r="I89" s="59">
        <v>3.5887483085427073E-2</v>
      </c>
      <c r="J89" s="58">
        <v>7.1774966170854146E-2</v>
      </c>
      <c r="K89" s="60">
        <v>0.10766244925628121</v>
      </c>
      <c r="L89" s="198">
        <v>0.96441685392884657</v>
      </c>
      <c r="M89" s="198">
        <v>1.065934417500304</v>
      </c>
    </row>
    <row r="90" spans="1:13" s="55" customFormat="1" ht="15" customHeight="1">
      <c r="A90" s="56"/>
      <c r="B90" s="212" t="s">
        <v>159</v>
      </c>
      <c r="C90" s="285">
        <v>0.10083658898442879</v>
      </c>
      <c r="D90" s="57">
        <v>5.2598831057429412E-3</v>
      </c>
      <c r="E90" s="57">
        <v>9.0316822772942909E-2</v>
      </c>
      <c r="F90" s="57">
        <v>0.11135635519591468</v>
      </c>
      <c r="G90" s="57">
        <v>8.5056939667199974E-2</v>
      </c>
      <c r="H90" s="57">
        <v>0.11661623830165761</v>
      </c>
      <c r="I90" s="59">
        <v>5.2162445782008487E-2</v>
      </c>
      <c r="J90" s="58">
        <v>0.10432489156401697</v>
      </c>
      <c r="K90" s="60">
        <v>0.15648733734602546</v>
      </c>
      <c r="L90" s="57">
        <v>9.5794759535207358E-2</v>
      </c>
      <c r="M90" s="57">
        <v>0.10587841843365023</v>
      </c>
    </row>
    <row r="91" spans="1:13" s="55" customFormat="1" ht="15" customHeight="1">
      <c r="A91" s="56"/>
      <c r="B91" s="212" t="s">
        <v>174</v>
      </c>
      <c r="C91" s="197">
        <v>1.3187482584092873</v>
      </c>
      <c r="D91" s="57">
        <v>0.12849876583637204</v>
      </c>
      <c r="E91" s="198">
        <v>1.0617507267365434</v>
      </c>
      <c r="F91" s="198">
        <v>1.5757457900820313</v>
      </c>
      <c r="G91" s="198">
        <v>0.93325196090017126</v>
      </c>
      <c r="H91" s="198">
        <v>1.7042445559184034</v>
      </c>
      <c r="I91" s="59">
        <v>9.7439951118017787E-2</v>
      </c>
      <c r="J91" s="58">
        <v>0.19487990223603557</v>
      </c>
      <c r="K91" s="60">
        <v>0.29231985335405336</v>
      </c>
      <c r="L91" s="198">
        <v>1.2528108454888229</v>
      </c>
      <c r="M91" s="198">
        <v>1.3846856713297517</v>
      </c>
    </row>
    <row r="92" spans="1:13" ht="15" customHeight="1">
      <c r="A92" s="56"/>
      <c r="B92" s="212" t="s">
        <v>175</v>
      </c>
      <c r="C92" s="285">
        <v>3.0893908425925931E-2</v>
      </c>
      <c r="D92" s="57">
        <v>1.9245626500008063E-3</v>
      </c>
      <c r="E92" s="57">
        <v>2.7044783125924319E-2</v>
      </c>
      <c r="F92" s="57">
        <v>3.4743033725927547E-2</v>
      </c>
      <c r="G92" s="57">
        <v>2.5120220475923511E-2</v>
      </c>
      <c r="H92" s="57">
        <v>3.6667596375928348E-2</v>
      </c>
      <c r="I92" s="59">
        <v>6.2295861807686592E-2</v>
      </c>
      <c r="J92" s="58">
        <v>0.12459172361537318</v>
      </c>
      <c r="K92" s="60">
        <v>0.18688758542305978</v>
      </c>
      <c r="L92" s="57">
        <v>2.9349213004629636E-2</v>
      </c>
      <c r="M92" s="57">
        <v>3.2438603847222226E-2</v>
      </c>
    </row>
    <row r="93" spans="1:13" ht="15" customHeight="1">
      <c r="A93" s="56"/>
      <c r="B93" s="212" t="s">
        <v>176</v>
      </c>
      <c r="C93" s="288">
        <v>39.046752414249099</v>
      </c>
      <c r="D93" s="198">
        <v>2.3800357440442106</v>
      </c>
      <c r="E93" s="289">
        <v>34.286680926160678</v>
      </c>
      <c r="F93" s="289">
        <v>43.80682390233752</v>
      </c>
      <c r="G93" s="289">
        <v>31.906645182116467</v>
      </c>
      <c r="H93" s="289">
        <v>46.186859646381734</v>
      </c>
      <c r="I93" s="59">
        <v>6.0953487726566433E-2</v>
      </c>
      <c r="J93" s="58">
        <v>0.12190697545313287</v>
      </c>
      <c r="K93" s="60">
        <v>0.18286046317969928</v>
      </c>
      <c r="L93" s="289">
        <v>37.094414793536643</v>
      </c>
      <c r="M93" s="289">
        <v>40.999090034961554</v>
      </c>
    </row>
    <row r="94" spans="1:13" ht="15" customHeight="1">
      <c r="A94" s="56"/>
      <c r="B94" s="212" t="s">
        <v>177</v>
      </c>
      <c r="C94" s="285">
        <v>4.6035604610151958E-2</v>
      </c>
      <c r="D94" s="57">
        <v>4.1782207768413385E-3</v>
      </c>
      <c r="E94" s="57">
        <v>3.7679163056469282E-2</v>
      </c>
      <c r="F94" s="57">
        <v>5.4392046163834633E-2</v>
      </c>
      <c r="G94" s="57">
        <v>3.3500942279627938E-2</v>
      </c>
      <c r="H94" s="57">
        <v>5.8570266940675977E-2</v>
      </c>
      <c r="I94" s="59">
        <v>9.0760636516543994E-2</v>
      </c>
      <c r="J94" s="58">
        <v>0.18152127303308799</v>
      </c>
      <c r="K94" s="60">
        <v>0.272281909549632</v>
      </c>
      <c r="L94" s="57">
        <v>4.3733824379644362E-2</v>
      </c>
      <c r="M94" s="57">
        <v>4.8337384840659553E-2</v>
      </c>
    </row>
    <row r="95" spans="1:13" ht="15" customHeight="1">
      <c r="A95" s="56"/>
      <c r="B95" s="212" t="s">
        <v>178</v>
      </c>
      <c r="C95" s="288">
        <v>41.146143056776914</v>
      </c>
      <c r="D95" s="289">
        <v>8.7196717037129119</v>
      </c>
      <c r="E95" s="289">
        <v>23.70679964935109</v>
      </c>
      <c r="F95" s="289">
        <v>58.585486464202738</v>
      </c>
      <c r="G95" s="289">
        <v>14.987127945638179</v>
      </c>
      <c r="H95" s="289">
        <v>67.30515816791565</v>
      </c>
      <c r="I95" s="59">
        <v>0.21191953986260084</v>
      </c>
      <c r="J95" s="58">
        <v>0.42383907972520168</v>
      </c>
      <c r="K95" s="60">
        <v>0.63575861958780255</v>
      </c>
      <c r="L95" s="289">
        <v>39.088835903938069</v>
      </c>
      <c r="M95" s="289">
        <v>43.20345020961576</v>
      </c>
    </row>
    <row r="96" spans="1:13" ht="15" customHeight="1">
      <c r="A96" s="56"/>
      <c r="B96" s="212" t="s">
        <v>162</v>
      </c>
      <c r="C96" s="288">
        <v>32.21870370370371</v>
      </c>
      <c r="D96" s="198">
        <v>3.0906293599116785</v>
      </c>
      <c r="E96" s="289">
        <v>26.037444983880352</v>
      </c>
      <c r="F96" s="289">
        <v>38.399962423527064</v>
      </c>
      <c r="G96" s="289">
        <v>22.946815623968675</v>
      </c>
      <c r="H96" s="289">
        <v>41.490591783438745</v>
      </c>
      <c r="I96" s="59">
        <v>9.5926558322593045E-2</v>
      </c>
      <c r="J96" s="58">
        <v>0.19185311664518609</v>
      </c>
      <c r="K96" s="60">
        <v>0.28777967496777912</v>
      </c>
      <c r="L96" s="289">
        <v>30.607768518518526</v>
      </c>
      <c r="M96" s="289">
        <v>33.829638888888894</v>
      </c>
    </row>
    <row r="97" spans="1:13" ht="15" customHeight="1">
      <c r="A97" s="56"/>
      <c r="B97" s="212" t="s">
        <v>225</v>
      </c>
      <c r="C97" s="285">
        <v>8.9999999999999998E-4</v>
      </c>
      <c r="D97" s="57">
        <v>3.4482232964874634E-4</v>
      </c>
      <c r="E97" s="57">
        <v>2.1035534070250729E-4</v>
      </c>
      <c r="F97" s="57">
        <v>1.5896446592974928E-3</v>
      </c>
      <c r="G97" s="57">
        <v>0</v>
      </c>
      <c r="H97" s="57">
        <v>1.9344669889462391E-3</v>
      </c>
      <c r="I97" s="59">
        <v>0.3831359218319404</v>
      </c>
      <c r="J97" s="58">
        <v>0.76627184366388079</v>
      </c>
      <c r="K97" s="60">
        <v>1.1494077654958212</v>
      </c>
      <c r="L97" s="57">
        <v>8.5499999999999997E-4</v>
      </c>
      <c r="M97" s="57">
        <v>9.4499999999999998E-4</v>
      </c>
    </row>
    <row r="98" spans="1:13" ht="15" customHeight="1">
      <c r="A98" s="56"/>
      <c r="B98" s="212" t="s">
        <v>226</v>
      </c>
      <c r="C98" s="197">
        <v>2.1209455197274925</v>
      </c>
      <c r="D98" s="57">
        <v>7.9113810084787489E-2</v>
      </c>
      <c r="E98" s="198">
        <v>1.9627178995579175</v>
      </c>
      <c r="F98" s="198">
        <v>2.2791731398970674</v>
      </c>
      <c r="G98" s="198">
        <v>1.8836040894731301</v>
      </c>
      <c r="H98" s="198">
        <v>2.3582869499818551</v>
      </c>
      <c r="I98" s="59">
        <v>3.7301198615866546E-2</v>
      </c>
      <c r="J98" s="58">
        <v>7.4602397231733092E-2</v>
      </c>
      <c r="K98" s="60">
        <v>0.11190359584759964</v>
      </c>
      <c r="L98" s="198">
        <v>2.014898243741118</v>
      </c>
      <c r="M98" s="198">
        <v>2.2269927957138669</v>
      </c>
    </row>
    <row r="99" spans="1:13" ht="15" customHeight="1">
      <c r="A99" s="56"/>
      <c r="B99" s="212" t="s">
        <v>217</v>
      </c>
      <c r="C99" s="197">
        <v>4.605464217749188</v>
      </c>
      <c r="D99" s="57">
        <v>0.23668528147500362</v>
      </c>
      <c r="E99" s="198">
        <v>4.1320936547991804</v>
      </c>
      <c r="F99" s="198">
        <v>5.0788347806991956</v>
      </c>
      <c r="G99" s="198">
        <v>3.8954083733241771</v>
      </c>
      <c r="H99" s="198">
        <v>5.3155200621741994</v>
      </c>
      <c r="I99" s="59">
        <v>5.1392274542668787E-2</v>
      </c>
      <c r="J99" s="58">
        <v>0.10278454908533757</v>
      </c>
      <c r="K99" s="60">
        <v>0.15417682362800636</v>
      </c>
      <c r="L99" s="198">
        <v>4.375191006861729</v>
      </c>
      <c r="M99" s="198">
        <v>4.835737428636647</v>
      </c>
    </row>
    <row r="100" spans="1:13" ht="15" customHeight="1">
      <c r="A100" s="56"/>
      <c r="B100" s="212" t="s">
        <v>179</v>
      </c>
      <c r="C100" s="197">
        <v>4.9726541784101972</v>
      </c>
      <c r="D100" s="57">
        <v>0.24675369025602018</v>
      </c>
      <c r="E100" s="198">
        <v>4.4791467978981565</v>
      </c>
      <c r="F100" s="198">
        <v>5.4661615589222379</v>
      </c>
      <c r="G100" s="198">
        <v>4.2323931076421371</v>
      </c>
      <c r="H100" s="198">
        <v>5.7129152491782573</v>
      </c>
      <c r="I100" s="59">
        <v>4.9622129631968409E-2</v>
      </c>
      <c r="J100" s="58">
        <v>9.9244259263936818E-2</v>
      </c>
      <c r="K100" s="60">
        <v>0.14886638889590523</v>
      </c>
      <c r="L100" s="198">
        <v>4.7240214694896876</v>
      </c>
      <c r="M100" s="198">
        <v>5.2212868873307068</v>
      </c>
    </row>
    <row r="101" spans="1:13" ht="15" customHeight="1">
      <c r="A101" s="56"/>
      <c r="B101" s="212" t="s">
        <v>227</v>
      </c>
      <c r="C101" s="197">
        <v>8.7326299933236307</v>
      </c>
      <c r="D101" s="198">
        <v>1.460883423856141</v>
      </c>
      <c r="E101" s="198">
        <v>5.8108631456113482</v>
      </c>
      <c r="F101" s="198">
        <v>11.654396841035913</v>
      </c>
      <c r="G101" s="198">
        <v>4.3499797217552079</v>
      </c>
      <c r="H101" s="198">
        <v>13.115280264892053</v>
      </c>
      <c r="I101" s="59">
        <v>0.16729020065811012</v>
      </c>
      <c r="J101" s="58">
        <v>0.33458040131622024</v>
      </c>
      <c r="K101" s="60">
        <v>0.50187060197433042</v>
      </c>
      <c r="L101" s="198">
        <v>8.29599849365745</v>
      </c>
      <c r="M101" s="198">
        <v>9.1692614929898113</v>
      </c>
    </row>
    <row r="102" spans="1:13" ht="15" customHeight="1">
      <c r="A102" s="56"/>
      <c r="B102" s="212" t="s">
        <v>180</v>
      </c>
      <c r="C102" s="197">
        <v>0.83704102560526961</v>
      </c>
      <c r="D102" s="198">
        <v>0.1386886756270907</v>
      </c>
      <c r="E102" s="198">
        <v>0.55966367435108821</v>
      </c>
      <c r="F102" s="198">
        <v>1.1144183768594509</v>
      </c>
      <c r="G102" s="198">
        <v>0.42097499872399752</v>
      </c>
      <c r="H102" s="198">
        <v>1.2531070524865418</v>
      </c>
      <c r="I102" s="59">
        <v>0.16568922117862031</v>
      </c>
      <c r="J102" s="58">
        <v>0.33137844235724062</v>
      </c>
      <c r="K102" s="60">
        <v>0.49706766353586096</v>
      </c>
      <c r="L102" s="198">
        <v>0.79518897432500613</v>
      </c>
      <c r="M102" s="198">
        <v>0.87889307688553309</v>
      </c>
    </row>
    <row r="103" spans="1:13" ht="15" customHeight="1">
      <c r="A103" s="56"/>
      <c r="B103" s="212" t="s">
        <v>164</v>
      </c>
      <c r="C103" s="286">
        <v>113.25624881356917</v>
      </c>
      <c r="D103" s="287">
        <v>6.8349058969772667</v>
      </c>
      <c r="E103" s="287">
        <v>99.586437019614635</v>
      </c>
      <c r="F103" s="287">
        <v>126.92606060752371</v>
      </c>
      <c r="G103" s="287">
        <v>92.751531122637374</v>
      </c>
      <c r="H103" s="287">
        <v>133.76096650450097</v>
      </c>
      <c r="I103" s="59">
        <v>6.0349040062488632E-2</v>
      </c>
      <c r="J103" s="58">
        <v>0.12069808012497726</v>
      </c>
      <c r="K103" s="60">
        <v>0.18104712018746588</v>
      </c>
      <c r="L103" s="287">
        <v>107.59343637289071</v>
      </c>
      <c r="M103" s="287">
        <v>118.91906125424764</v>
      </c>
    </row>
    <row r="104" spans="1:13" ht="15" customHeight="1">
      <c r="A104" s="56"/>
      <c r="B104" s="212" t="s">
        <v>181</v>
      </c>
      <c r="C104" s="285" t="s">
        <v>111</v>
      </c>
      <c r="D104" s="57" t="s">
        <v>95</v>
      </c>
      <c r="E104" s="57" t="s">
        <v>95</v>
      </c>
      <c r="F104" s="57" t="s">
        <v>95</v>
      </c>
      <c r="G104" s="57" t="s">
        <v>95</v>
      </c>
      <c r="H104" s="57" t="s">
        <v>95</v>
      </c>
      <c r="I104" s="59" t="s">
        <v>95</v>
      </c>
      <c r="J104" s="58" t="s">
        <v>95</v>
      </c>
      <c r="K104" s="60" t="s">
        <v>95</v>
      </c>
      <c r="L104" s="57" t="s">
        <v>95</v>
      </c>
      <c r="M104" s="57" t="s">
        <v>95</v>
      </c>
    </row>
    <row r="105" spans="1:13" ht="15" customHeight="1">
      <c r="A105" s="56"/>
      <c r="B105" s="212" t="s">
        <v>182</v>
      </c>
      <c r="C105" s="197">
        <v>0.28808841964367682</v>
      </c>
      <c r="D105" s="198">
        <v>3.1411420607991708E-2</v>
      </c>
      <c r="E105" s="198">
        <v>0.2252655784276934</v>
      </c>
      <c r="F105" s="198">
        <v>0.35091126085966023</v>
      </c>
      <c r="G105" s="198">
        <v>0.19385415781970169</v>
      </c>
      <c r="H105" s="198">
        <v>0.38232268146765191</v>
      </c>
      <c r="I105" s="59">
        <v>0.10903395786211412</v>
      </c>
      <c r="J105" s="58">
        <v>0.21806791572422823</v>
      </c>
      <c r="K105" s="60">
        <v>0.32710187358634235</v>
      </c>
      <c r="L105" s="198">
        <v>0.27368399866149296</v>
      </c>
      <c r="M105" s="198">
        <v>0.30249284062586068</v>
      </c>
    </row>
    <row r="106" spans="1:13" ht="15" customHeight="1">
      <c r="A106" s="56"/>
      <c r="B106" s="212" t="s">
        <v>141</v>
      </c>
      <c r="C106" s="197">
        <v>1.0613778831571463</v>
      </c>
      <c r="D106" s="57">
        <v>9.9714469445715131E-2</v>
      </c>
      <c r="E106" s="198">
        <v>0.861948944265716</v>
      </c>
      <c r="F106" s="198">
        <v>1.2608068220485766</v>
      </c>
      <c r="G106" s="198">
        <v>0.76223447482000095</v>
      </c>
      <c r="H106" s="198">
        <v>1.3605212914942917</v>
      </c>
      <c r="I106" s="59">
        <v>9.3948131978317778E-2</v>
      </c>
      <c r="J106" s="58">
        <v>0.18789626395663556</v>
      </c>
      <c r="K106" s="60">
        <v>0.28184439593495336</v>
      </c>
      <c r="L106" s="198">
        <v>1.0083089889992891</v>
      </c>
      <c r="M106" s="198">
        <v>1.1144467773150035</v>
      </c>
    </row>
    <row r="107" spans="1:13" ht="15" customHeight="1">
      <c r="A107" s="56"/>
      <c r="B107" s="212" t="s">
        <v>183</v>
      </c>
      <c r="C107" s="288">
        <v>16.041756535947712</v>
      </c>
      <c r="D107" s="289">
        <v>2.2461908742010643</v>
      </c>
      <c r="E107" s="289">
        <v>11.549374787545585</v>
      </c>
      <c r="F107" s="289">
        <v>20.53413828434984</v>
      </c>
      <c r="G107" s="289">
        <v>9.3031839133445189</v>
      </c>
      <c r="H107" s="289">
        <v>22.780329158550906</v>
      </c>
      <c r="I107" s="59">
        <v>0.14002150382768941</v>
      </c>
      <c r="J107" s="58">
        <v>0.28004300765537882</v>
      </c>
      <c r="K107" s="60">
        <v>0.42006451148306823</v>
      </c>
      <c r="L107" s="289">
        <v>15.239668709150326</v>
      </c>
      <c r="M107" s="289">
        <v>16.843844362745099</v>
      </c>
    </row>
    <row r="108" spans="1:13" ht="15" customHeight="1">
      <c r="A108" s="56"/>
      <c r="B108" s="212" t="s">
        <v>168</v>
      </c>
      <c r="C108" s="197">
        <v>7.0101851851851844</v>
      </c>
      <c r="D108" s="57">
        <v>0.21680922703811467</v>
      </c>
      <c r="E108" s="198">
        <v>6.5765667311089553</v>
      </c>
      <c r="F108" s="198">
        <v>7.4438036392614135</v>
      </c>
      <c r="G108" s="198">
        <v>6.3597575040708403</v>
      </c>
      <c r="H108" s="198">
        <v>7.6606128662995285</v>
      </c>
      <c r="I108" s="59">
        <v>3.0927746031061139E-2</v>
      </c>
      <c r="J108" s="58">
        <v>6.1855492062122278E-2</v>
      </c>
      <c r="K108" s="60">
        <v>9.2783238093183423E-2</v>
      </c>
      <c r="L108" s="198">
        <v>6.6596759259259253</v>
      </c>
      <c r="M108" s="198">
        <v>7.3606944444444435</v>
      </c>
    </row>
    <row r="109" spans="1:13" ht="15" customHeight="1">
      <c r="A109" s="56"/>
      <c r="B109" s="228" t="s">
        <v>184</v>
      </c>
      <c r="C109" s="290">
        <v>106.87636584042866</v>
      </c>
      <c r="D109" s="291">
        <v>2.6785891180217418</v>
      </c>
      <c r="E109" s="291">
        <v>101.51918760438518</v>
      </c>
      <c r="F109" s="291">
        <v>112.23354407647214</v>
      </c>
      <c r="G109" s="291">
        <v>98.840598486363433</v>
      </c>
      <c r="H109" s="291">
        <v>114.91213319449389</v>
      </c>
      <c r="I109" s="229">
        <v>2.5062501863330557E-2</v>
      </c>
      <c r="J109" s="230">
        <v>5.0125003726661115E-2</v>
      </c>
      <c r="K109" s="231">
        <v>7.5187505589991668E-2</v>
      </c>
      <c r="L109" s="291">
        <v>101.53254754840722</v>
      </c>
      <c r="M109" s="291">
        <v>112.2201841324501</v>
      </c>
    </row>
    <row r="110" spans="1:13" ht="15" customHeight="1">
      <c r="B110" s="292" t="s">
        <v>675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09">
    <cfRule type="expression" dxfId="133" priority="69">
      <formula>IF(PG_IsBlnkRowRout*PG_IsBlnkRowRoutNext=1,TRUE,FALSE)</formula>
    </cfRule>
  </conditionalFormatting>
  <hyperlinks>
    <hyperlink ref="B5" location="'Fire Assay'!$A$4" display="'Fire Assay'!$A$4" xr:uid="{A731F732-166D-4311-A648-4E971CCC4B23}"/>
    <hyperlink ref="B7" location="'AR Digest 10-50g'!$A$4" display="'AR Digest 10-50g'!$A$4" xr:uid="{5AAC602A-6A4B-45FC-9930-99D7A58D922F}"/>
    <hyperlink ref="B9" location="'PF ICP'!$A$418" display="'PF ICP'!$A$418" xr:uid="{C299C38F-F039-41ED-BBDA-B32C75B5E6F9}"/>
    <hyperlink ref="B11" location="'4-Acid'!$A$4" display="'4-Acid'!$A$4" xr:uid="{3A16C619-034A-4165-A77A-F9A3851A2206}"/>
    <hyperlink ref="B12" location="'4-Acid'!$A$23" display="'4-Acid'!$A$23" xr:uid="{366F6DD1-9347-4C02-8C13-6CAA33B17F88}"/>
    <hyperlink ref="B13" location="'4-Acid'!$A$41" display="'4-Acid'!$A$41" xr:uid="{CE5C8BC8-3D76-4D0C-940A-9BC70F05963B}"/>
    <hyperlink ref="B14" location="'4-Acid'!$A$59" display="'4-Acid'!$A$59" xr:uid="{36732302-9AE5-41D7-983A-6774849AFD8B}"/>
    <hyperlink ref="B15" location="'4-Acid'!$A$77" display="'4-Acid'!$A$77" xr:uid="{F5D69B7D-4094-4635-84C2-B1DCDBF79E03}"/>
    <hyperlink ref="B16" location="'4-Acid'!$A$96" display="'4-Acid'!$A$96" xr:uid="{A09F33EC-EEC2-49F6-A13F-683CA5B49617}"/>
    <hyperlink ref="B17" location="'4-Acid'!$A$115" display="'4-Acid'!$A$115" xr:uid="{EB507A45-4268-47F8-8F7E-E5A7F0EABB64}"/>
    <hyperlink ref="B18" location="'4-Acid'!$A$133" display="'4-Acid'!$A$133" xr:uid="{94CE8AC3-CCA5-40B3-8EFB-BDA6B1498203}"/>
    <hyperlink ref="B19" location="'4-Acid'!$A$151" display="'4-Acid'!$A$151" xr:uid="{8B1A6CED-DA61-4820-8E20-EA0E8CE76EF3}"/>
    <hyperlink ref="B20" location="'4-Acid'!$A$169" display="'4-Acid'!$A$169" xr:uid="{94C18F90-2CB1-418B-850A-C69DA9BCA79F}"/>
    <hyperlink ref="B21" location="'4-Acid'!$A$188" display="'4-Acid'!$A$188" xr:uid="{4BEB756D-48B5-401A-932B-AF56EA73D117}"/>
    <hyperlink ref="B22" location="'4-Acid'!$A$206" display="'4-Acid'!$A$206" xr:uid="{B07103C2-6E8C-4378-AE33-6D81406DB6DE}"/>
    <hyperlink ref="B23" location="'4-Acid'!$A$225" display="'4-Acid'!$A$225" xr:uid="{CC1FA9FE-C16E-4C80-8557-A5FF92F99113}"/>
    <hyperlink ref="B24" location="'4-Acid'!$A$243" display="'4-Acid'!$A$243" xr:uid="{946B7F1F-A96C-43C1-808C-D6277B3D0FC2}"/>
    <hyperlink ref="B25" location="'4-Acid'!$A$261" display="'4-Acid'!$A$261" xr:uid="{DC7C7CBB-6A77-4335-B322-FD3F0B8FAEA8}"/>
    <hyperlink ref="B26" location="'4-Acid'!$A$279" display="'4-Acid'!$A$279" xr:uid="{F18C7B43-6874-4A32-A5C9-907293D86A37}"/>
    <hyperlink ref="B27" location="'4-Acid'!$A$297" display="'4-Acid'!$A$297" xr:uid="{8C613A86-779A-40F1-917D-0AEE9F754B82}"/>
    <hyperlink ref="B28" location="'4-Acid'!$A$315" display="'4-Acid'!$A$315" xr:uid="{CD0FC93A-B6E1-4253-9E69-490B4ABDFCC1}"/>
    <hyperlink ref="B29" location="'4-Acid'!$A$333" display="'4-Acid'!$A$333" xr:uid="{CC96DFF6-E346-4840-8462-51C3BEEB0334}"/>
    <hyperlink ref="B30" location="'4-Acid'!$A$351" display="'4-Acid'!$A$351" xr:uid="{D3B4AB06-CA33-4293-BAF8-BA5842DA7775}"/>
    <hyperlink ref="B31" location="'4-Acid'!$A$370" display="'4-Acid'!$A$370" xr:uid="{A87F6DFD-C9A1-4966-801E-5CF405D52DED}"/>
    <hyperlink ref="B32" location="'4-Acid'!$A$406" display="'4-Acid'!$A$406" xr:uid="{7F68B185-735D-4CCC-AD86-C6C024406143}"/>
    <hyperlink ref="B33" location="'4-Acid'!$A$424" display="'4-Acid'!$A$424" xr:uid="{6A1BA351-807E-4DAF-92D2-F0ADD7FC2183}"/>
    <hyperlink ref="B34" location="'4-Acid'!$A$442" display="'4-Acid'!$A$442" xr:uid="{00321576-28E9-47EE-9D8E-B1732D26347D}"/>
    <hyperlink ref="B35" location="'4-Acid'!$A$460" display="'4-Acid'!$A$460" xr:uid="{2E595B0B-EAD0-4F38-94D8-DD9A5FB96933}"/>
    <hyperlink ref="B36" location="'4-Acid'!$A$478" display="'4-Acid'!$A$478" xr:uid="{91DAA5F1-62A6-43C1-8D28-284F0843E22C}"/>
    <hyperlink ref="B37" location="'4-Acid'!$A$496" display="'4-Acid'!$A$496" xr:uid="{842423D3-79CC-4591-A820-C2F622E3BD2C}"/>
    <hyperlink ref="B38" location="'4-Acid'!$A$515" display="'4-Acid'!$A$515" xr:uid="{459F5EF6-04BE-4047-9726-C5BEF2A44D6C}"/>
    <hyperlink ref="B39" location="'4-Acid'!$A$533" display="'4-Acid'!$A$533" xr:uid="{C0B533CE-8D48-4570-B9D8-B039CB493BA3}"/>
    <hyperlink ref="B40" location="'4-Acid'!$A$569" display="'4-Acid'!$A$569" xr:uid="{1BD43DD0-D3FA-4FF2-AB37-34EF1D1EA8A9}"/>
    <hyperlink ref="B41" location="'4-Acid'!$A$605" display="'4-Acid'!$A$605" xr:uid="{59AC200D-CE08-4F42-A3B2-B120F8BF60E4}"/>
    <hyperlink ref="B42" location="'4-Acid'!$A$623" display="'4-Acid'!$A$623" xr:uid="{437E22B7-81C7-4D00-ACDD-A83AE173A6D6}"/>
    <hyperlink ref="B43" location="'4-Acid'!$A$641" display="'4-Acid'!$A$641" xr:uid="{007314A7-6FE6-42B7-AF1D-61D631E245FA}"/>
    <hyperlink ref="B44" location="'4-Acid'!$A$659" display="'4-Acid'!$A$659" xr:uid="{6F1DE3D2-8B76-422B-8731-9C1CDB8CC166}"/>
    <hyperlink ref="B45" location="'4-Acid'!$A$677" display="'4-Acid'!$A$677" xr:uid="{CEAF65D3-670F-4463-89E5-C99025D8D4EA}"/>
    <hyperlink ref="B46" location="'4-Acid'!$A$695" display="'4-Acid'!$A$695" xr:uid="{92D58E11-A2F2-47F8-883F-C4CD75CB736E}"/>
    <hyperlink ref="B47" location="'4-Acid'!$A$713" display="'4-Acid'!$A$713" xr:uid="{A28D08FD-3BB6-48D5-AD59-C3AB11C7B0C1}"/>
    <hyperlink ref="B48" location="'4-Acid'!$A$731" display="'4-Acid'!$A$731" xr:uid="{CBFF4ED6-AE32-446F-92E2-6B25E2A95FF5}"/>
    <hyperlink ref="B49" location="'4-Acid'!$A$749" display="'4-Acid'!$A$749" xr:uid="{9C845944-3914-446A-8556-3F598BB16C76}"/>
    <hyperlink ref="B50" location="'4-Acid'!$A$767" display="'4-Acid'!$A$767" xr:uid="{B36BB4EF-3EB6-4B82-AAED-45A7962C59F0}"/>
    <hyperlink ref="B51" location="'4-Acid'!$A$786" display="'4-Acid'!$A$786" xr:uid="{9EC26C8F-A801-41A7-93A2-7F3C55D5DB4D}"/>
    <hyperlink ref="B52" location="'4-Acid'!$A$804" display="'4-Acid'!$A$804" xr:uid="{F21CD1CA-E124-4518-ACE4-4C58DE5FA696}"/>
    <hyperlink ref="B53" location="'4-Acid'!$A$822" display="'4-Acid'!$A$822" xr:uid="{F2996EDA-0127-495A-9479-3EC761666827}"/>
    <hyperlink ref="B54" location="'4-Acid'!$A$841" display="'4-Acid'!$A$841" xr:uid="{9E8DD9C4-7871-437E-83EE-6439CDDB07C2}"/>
    <hyperlink ref="B55" location="'4-Acid'!$A$859" display="'4-Acid'!$A$859" xr:uid="{B60D82D0-D0BD-434D-8CCB-FD2A873B7F48}"/>
    <hyperlink ref="B56" location="'4-Acid'!$A$878" display="'4-Acid'!$A$878" xr:uid="{0072DD6B-1D6F-4BFC-B944-8779EB3FB046}"/>
    <hyperlink ref="B57" location="'4-Acid'!$A$896" display="'4-Acid'!$A$896" xr:uid="{F3B6BBB7-DD98-42A2-A392-EA800F9BCF76}"/>
    <hyperlink ref="B58" location="'4-Acid'!$A$914" display="'4-Acid'!$A$914" xr:uid="{75FF713E-FA9E-40D4-9826-6BD111AFDD71}"/>
    <hyperlink ref="B59" location="'4-Acid'!$A$950" display="'4-Acid'!$A$950" xr:uid="{C9FCA3DF-5782-43BB-844B-808C31435BFD}"/>
    <hyperlink ref="B60" location="'4-Acid'!$A$969" display="'4-Acid'!$A$969" xr:uid="{442D2FA0-2E0A-4E91-A1CE-377E5498C28D}"/>
    <hyperlink ref="B61" location="'4-Acid'!$A$987" display="'4-Acid'!$A$987" xr:uid="{BA18D084-5800-405A-BFF0-AFAC320AF59F}"/>
    <hyperlink ref="B62" location="'4-Acid'!$A$1005" display="'4-Acid'!$A$1005" xr:uid="{D49C5D1E-BECB-44A4-B447-1F24C3FD717D}"/>
    <hyperlink ref="B63" location="'4-Acid'!$A$1041" display="'4-Acid'!$A$1041" xr:uid="{A437B592-3954-4F88-A1F1-991973994020}"/>
    <hyperlink ref="B64" location="'4-Acid'!$A$1059" display="'4-Acid'!$A$1059" xr:uid="{0BC747AD-0FCA-41CF-A126-203666EA4A42}"/>
    <hyperlink ref="B65" location="'4-Acid'!$A$1077" display="'4-Acid'!$A$1077" xr:uid="{96D16243-0BAC-4D28-89B7-1CFC453DFB8C}"/>
    <hyperlink ref="B66" location="'4-Acid'!$A$1095" display="'4-Acid'!$A$1095" xr:uid="{6C5A11AB-EEC0-4099-BA89-72B2D354756A}"/>
    <hyperlink ref="B68" location="'Aqua Regia'!$A$4" display="'Aqua Regia'!$A$4" xr:uid="{EE5F23A2-A9E6-45BB-8AAE-C62735993FF4}"/>
    <hyperlink ref="B69" location="'Aqua Regia'!$A$22" display="'Aqua Regia'!$A$22" xr:uid="{35DBE017-DFE3-4854-979B-23C4A2C56DBC}"/>
    <hyperlink ref="B70" location="'Aqua Regia'!$A$40" display="'Aqua Regia'!$A$40" xr:uid="{9FE10816-A794-423E-891C-A406C9847390}"/>
    <hyperlink ref="B71" location="'Aqua Regia'!$A$76" display="'Aqua Regia'!$A$76" xr:uid="{565F55C1-6C4A-4943-9A4C-8C641366A0CA}"/>
    <hyperlink ref="B72" location="'Aqua Regia'!$A$94" display="'Aqua Regia'!$A$94" xr:uid="{DD4F490F-A973-449A-B0C8-7E9865C0F854}"/>
    <hyperlink ref="B73" location="'Aqua Regia'!$A$112" display="'Aqua Regia'!$A$112" xr:uid="{2EE3890C-92CE-41E4-9E97-D73FC4D55D23}"/>
    <hyperlink ref="B74" location="'Aqua Regia'!$A$130" display="'Aqua Regia'!$A$130" xr:uid="{B0B9FEC0-AB1B-4788-A7D9-E9770F501C48}"/>
    <hyperlink ref="B75" location="'Aqua Regia'!$A$148" display="'Aqua Regia'!$A$148" xr:uid="{27367B7B-A780-4638-BD25-7A47F239AC60}"/>
    <hyperlink ref="B76" location="'Aqua Regia'!$A$166" display="'Aqua Regia'!$A$166" xr:uid="{BCD4C866-9B36-4469-B05E-5B4D77A5D7E8}"/>
    <hyperlink ref="B77" location="'Aqua Regia'!$A$184" display="'Aqua Regia'!$A$184" xr:uid="{7828896E-D698-4782-87DE-1B990C33A760}"/>
    <hyperlink ref="B78" location="'Aqua Regia'!$A$203" display="'Aqua Regia'!$A$203" xr:uid="{F27C0FCB-3EFA-49E2-966A-D4F5A52A0444}"/>
    <hyperlink ref="B79" location="'Aqua Regia'!$A$221" display="'Aqua Regia'!$A$221" xr:uid="{5315E956-12AC-47ED-AA46-4402815AA4ED}"/>
    <hyperlink ref="B80" location="'Aqua Regia'!$A$239" display="'Aqua Regia'!$A$239" xr:uid="{5BAC6037-D3FC-4B4B-88DA-B2B15080EBC2}"/>
    <hyperlink ref="B81" location="'Aqua Regia'!$A$312" display="'Aqua Regia'!$A$312" xr:uid="{FAA04722-D686-4F40-AF94-9D36F55C7DB9}"/>
    <hyperlink ref="B82" location="'Aqua Regia'!$A$330" display="'Aqua Regia'!$A$330" xr:uid="{686B6E16-2B27-4CA9-BEA5-BD8284B24F42}"/>
    <hyperlink ref="B83" location="'Aqua Regia'!$A$366" display="'Aqua Regia'!$A$366" xr:uid="{7A840843-F2A3-4F17-A24D-B7CFC8851FFC}"/>
    <hyperlink ref="B84" location="'Aqua Regia'!$A$402" display="'Aqua Regia'!$A$402" xr:uid="{9EC32C11-DDF3-48B0-8BA2-6A14B9A115C5}"/>
    <hyperlink ref="B85" location="'Aqua Regia'!$A$438" display="'Aqua Regia'!$A$438" xr:uid="{61A3C848-F466-415E-B663-D3C0F3086132}"/>
    <hyperlink ref="B86" location="'Aqua Regia'!$A$456" display="'Aqua Regia'!$A$456" xr:uid="{25519C6F-A37B-47D0-9FFB-D5A20CDBF90F}"/>
    <hyperlink ref="B87" location="'Aqua Regia'!$A$474" display="'Aqua Regia'!$A$474" xr:uid="{9CDC57E8-6961-4D54-9ED4-8CD533728C7F}"/>
    <hyperlink ref="B88" location="'Aqua Regia'!$A$493" display="'Aqua Regia'!$A$493" xr:uid="{DF9F1A65-59CE-40F4-B75D-E2BAE10ED45A}"/>
    <hyperlink ref="B89" location="'Aqua Regia'!$A$529" display="'Aqua Regia'!$A$529" xr:uid="{C93A37B2-D5D3-4CE7-8D6A-7D1B1106F30A}"/>
    <hyperlink ref="B90" location="'Aqua Regia'!$A$547" display="'Aqua Regia'!$A$547" xr:uid="{F703378C-1234-42FA-A70A-65E8CE2958BD}"/>
    <hyperlink ref="B91" location="'Aqua Regia'!$A$565" display="'Aqua Regia'!$A$565" xr:uid="{E59BDBF4-F13F-4589-83C8-A9D22E023EA5}"/>
    <hyperlink ref="B92" location="'Aqua Regia'!$A$584" display="'Aqua Regia'!$A$584" xr:uid="{DB77D8AE-8E43-415D-BAFB-94A360ABA248}"/>
    <hyperlink ref="B93" location="'Aqua Regia'!$A$638" display="'Aqua Regia'!$A$638" xr:uid="{D1872C1E-6872-4016-B2CA-0741F4224E9C}"/>
    <hyperlink ref="B94" location="'Aqua Regia'!$A$656" display="'Aqua Regia'!$A$656" xr:uid="{22B34804-F83D-4772-A440-9799A0FD95A7}"/>
    <hyperlink ref="B95" location="'Aqua Regia'!$A$674" display="'Aqua Regia'!$A$674" xr:uid="{27A929EB-DEC2-41DC-A497-995D184C12BD}"/>
    <hyperlink ref="B96" location="'Aqua Regia'!$A$746" display="'Aqua Regia'!$A$746" xr:uid="{67004264-7CDF-4D51-880A-02F1D7989620}"/>
    <hyperlink ref="B97" location="'Aqua Regia'!$A$764" display="'Aqua Regia'!$A$764" xr:uid="{B5E31136-2C23-4F04-90DF-2E91BE48B365}"/>
    <hyperlink ref="B98" location="'Aqua Regia'!$A$782" display="'Aqua Regia'!$A$782" xr:uid="{35C7F22B-E6A1-482F-BCCE-9F6FD56E4239}"/>
    <hyperlink ref="B99" location="'Aqua Regia'!$A$800" display="'Aqua Regia'!$A$800" xr:uid="{6FEAAE0F-9F24-40AB-A090-DAE75C8182DE}"/>
    <hyperlink ref="B100" location="'Aqua Regia'!$A$818" display="'Aqua Regia'!$A$818" xr:uid="{D32E1C63-234F-4563-9726-721DD79915C6}"/>
    <hyperlink ref="B101" location="'Aqua Regia'!$A$837" display="'Aqua Regia'!$A$837" xr:uid="{C9650825-73C9-4600-806B-CE1685685765}"/>
    <hyperlink ref="B102" location="'Aqua Regia'!$A$874" display="'Aqua Regia'!$A$874" xr:uid="{1482A7F3-24FE-416A-9783-333B38C15B40}"/>
    <hyperlink ref="B103" location="'Aqua Regia'!$A$892" display="'Aqua Regia'!$A$892" xr:uid="{92F9BDED-7B1A-4AAA-9369-CB20BBD963FE}"/>
    <hyperlink ref="B104" location="'Aqua Regia'!$A$910" display="'Aqua Regia'!$A$910" xr:uid="{3ED851C7-03A3-45A1-B3BF-AF8082BB4C73}"/>
    <hyperlink ref="B105" location="'Aqua Regia'!$A$1000" display="'Aqua Regia'!$A$1000" xr:uid="{BE46F586-8461-4C0A-9A95-6226BDDD793D}"/>
    <hyperlink ref="B106" location="'Aqua Regia'!$A$1036" display="'Aqua Regia'!$A$1036" xr:uid="{D1CC4351-6F2D-4B0C-ADE2-30EEFC31DEF0}"/>
    <hyperlink ref="B107" location="'Aqua Regia'!$A$1055" display="'Aqua Regia'!$A$1055" xr:uid="{C873A51D-C78A-4586-BFF3-8F01B99E09AA}"/>
    <hyperlink ref="B108" location="'Aqua Regia'!$A$1091" display="'Aqua Regia'!$A$1091" xr:uid="{A4CA9EA3-FD54-4273-B8B3-2D453E51E1A6}"/>
    <hyperlink ref="B109" location="'Aqua Regia'!$A$1128" display="'Aqua Regia'!$A$1128" xr:uid="{6F7B1937-EBA5-4626-9B6C-2AB70E1DF5F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581F-F52C-40B2-9787-56492CDD55E0}">
  <sheetPr codeName="Sheet14"/>
  <dimension ref="A1:BN1192"/>
  <sheetViews>
    <sheetView zoomScale="109" zoomScaleNormal="109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480</v>
      </c>
      <c r="BM1" s="32" t="s">
        <v>67</v>
      </c>
    </row>
    <row r="2" spans="1:66" ht="15">
      <c r="A2" s="28" t="s">
        <v>4</v>
      </c>
      <c r="B2" s="18" t="s">
        <v>115</v>
      </c>
      <c r="C2" s="15" t="s">
        <v>116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6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231</v>
      </c>
      <c r="C3" s="8" t="s">
        <v>231</v>
      </c>
      <c r="D3" s="162" t="s">
        <v>233</v>
      </c>
      <c r="E3" s="163" t="s">
        <v>235</v>
      </c>
      <c r="F3" s="163" t="s">
        <v>236</v>
      </c>
      <c r="G3" s="163" t="s">
        <v>237</v>
      </c>
      <c r="H3" s="163" t="s">
        <v>238</v>
      </c>
      <c r="I3" s="163" t="s">
        <v>239</v>
      </c>
      <c r="J3" s="163" t="s">
        <v>240</v>
      </c>
      <c r="K3" s="163" t="s">
        <v>241</v>
      </c>
      <c r="L3" s="163" t="s">
        <v>242</v>
      </c>
      <c r="M3" s="163" t="s">
        <v>243</v>
      </c>
      <c r="N3" s="163" t="s">
        <v>244</v>
      </c>
      <c r="O3" s="163" t="s">
        <v>245</v>
      </c>
      <c r="P3" s="163" t="s">
        <v>246</v>
      </c>
      <c r="Q3" s="163" t="s">
        <v>247</v>
      </c>
      <c r="R3" s="163" t="s">
        <v>248</v>
      </c>
      <c r="S3" s="163" t="s">
        <v>249</v>
      </c>
      <c r="T3" s="163" t="s">
        <v>251</v>
      </c>
      <c r="U3" s="163" t="s">
        <v>269</v>
      </c>
      <c r="V3" s="16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119</v>
      </c>
      <c r="E4" s="10" t="s">
        <v>277</v>
      </c>
      <c r="F4" s="10" t="s">
        <v>278</v>
      </c>
      <c r="G4" s="10" t="s">
        <v>278</v>
      </c>
      <c r="H4" s="10" t="s">
        <v>278</v>
      </c>
      <c r="I4" s="10" t="s">
        <v>278</v>
      </c>
      <c r="J4" s="10" t="s">
        <v>278</v>
      </c>
      <c r="K4" s="10" t="s">
        <v>278</v>
      </c>
      <c r="L4" s="10" t="s">
        <v>119</v>
      </c>
      <c r="M4" s="10" t="s">
        <v>278</v>
      </c>
      <c r="N4" s="10" t="s">
        <v>278</v>
      </c>
      <c r="O4" s="10" t="s">
        <v>119</v>
      </c>
      <c r="P4" s="10" t="s">
        <v>277</v>
      </c>
      <c r="Q4" s="10" t="s">
        <v>277</v>
      </c>
      <c r="R4" s="10" t="s">
        <v>277</v>
      </c>
      <c r="S4" s="10" t="s">
        <v>278</v>
      </c>
      <c r="T4" s="10" t="s">
        <v>119</v>
      </c>
      <c r="U4" s="10" t="s">
        <v>277</v>
      </c>
      <c r="V4" s="16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164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42">
        <v>0.94</v>
      </c>
      <c r="E6" s="242">
        <v>0.73</v>
      </c>
      <c r="F6" s="261">
        <v>0.68599999999999994</v>
      </c>
      <c r="G6" s="242">
        <v>0.81</v>
      </c>
      <c r="H6" s="261">
        <v>0.69</v>
      </c>
      <c r="I6" s="242">
        <v>0.65</v>
      </c>
      <c r="J6" s="261">
        <v>0.92</v>
      </c>
      <c r="K6" s="262">
        <v>1.07</v>
      </c>
      <c r="L6" s="262" t="s">
        <v>108</v>
      </c>
      <c r="M6" s="242">
        <v>0.64</v>
      </c>
      <c r="N6" s="262" t="s">
        <v>108</v>
      </c>
      <c r="O6" s="242">
        <v>0.74351241016743419</v>
      </c>
      <c r="P6" s="242">
        <v>0.73</v>
      </c>
      <c r="Q6" s="262">
        <v>0.9</v>
      </c>
      <c r="R6" s="262">
        <v>0.9</v>
      </c>
      <c r="S6" s="242">
        <v>0.69</v>
      </c>
      <c r="T6" s="242">
        <v>0.85</v>
      </c>
      <c r="U6" s="242">
        <v>0.64</v>
      </c>
      <c r="V6" s="232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43">
        <v>1</v>
      </c>
    </row>
    <row r="7" spans="1:66">
      <c r="A7" s="35"/>
      <c r="B7" s="19">
        <v>1</v>
      </c>
      <c r="C7" s="8">
        <v>2</v>
      </c>
      <c r="D7" s="244">
        <v>1.02</v>
      </c>
      <c r="E7" s="244">
        <v>0.83</v>
      </c>
      <c r="F7" s="263">
        <v>0.69400000000000006</v>
      </c>
      <c r="G7" s="244">
        <v>0.79</v>
      </c>
      <c r="H7" s="263">
        <v>0.72</v>
      </c>
      <c r="I7" s="244">
        <v>0.67</v>
      </c>
      <c r="J7" s="263">
        <v>0.92</v>
      </c>
      <c r="K7" s="264">
        <v>1.04</v>
      </c>
      <c r="L7" s="264" t="s">
        <v>108</v>
      </c>
      <c r="M7" s="244">
        <v>0.7</v>
      </c>
      <c r="N7" s="264" t="s">
        <v>108</v>
      </c>
      <c r="O7" s="244">
        <v>0.71118901822309999</v>
      </c>
      <c r="P7" s="244">
        <v>0.76</v>
      </c>
      <c r="Q7" s="264">
        <v>0.9</v>
      </c>
      <c r="R7" s="264">
        <v>0.9</v>
      </c>
      <c r="S7" s="244">
        <v>0.72</v>
      </c>
      <c r="T7" s="244">
        <v>0.84</v>
      </c>
      <c r="U7" s="244">
        <v>0.69</v>
      </c>
      <c r="V7" s="232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43">
        <v>36</v>
      </c>
    </row>
    <row r="8" spans="1:66">
      <c r="A8" s="35"/>
      <c r="B8" s="19">
        <v>1</v>
      </c>
      <c r="C8" s="8">
        <v>3</v>
      </c>
      <c r="D8" s="244">
        <v>1.05</v>
      </c>
      <c r="E8" s="244">
        <v>0.79</v>
      </c>
      <c r="F8" s="263">
        <v>0.69100000000000006</v>
      </c>
      <c r="G8" s="244">
        <v>0.82</v>
      </c>
      <c r="H8" s="263">
        <v>0.69</v>
      </c>
      <c r="I8" s="244">
        <v>0.7</v>
      </c>
      <c r="J8" s="263">
        <v>0.74</v>
      </c>
      <c r="K8" s="265">
        <v>1.04</v>
      </c>
      <c r="L8" s="265" t="s">
        <v>108</v>
      </c>
      <c r="M8" s="27">
        <v>0.71</v>
      </c>
      <c r="N8" s="265" t="s">
        <v>108</v>
      </c>
      <c r="O8" s="27">
        <v>0.73188897770537431</v>
      </c>
      <c r="P8" s="27">
        <v>0.74</v>
      </c>
      <c r="Q8" s="265">
        <v>0.9</v>
      </c>
      <c r="R8" s="265">
        <v>0.8</v>
      </c>
      <c r="S8" s="27">
        <v>0.69</v>
      </c>
      <c r="T8" s="27">
        <v>0.85</v>
      </c>
      <c r="U8" s="27">
        <v>0.61</v>
      </c>
      <c r="V8" s="232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43">
        <v>16</v>
      </c>
    </row>
    <row r="9" spans="1:66">
      <c r="A9" s="35"/>
      <c r="B9" s="19">
        <v>1</v>
      </c>
      <c r="C9" s="8">
        <v>4</v>
      </c>
      <c r="D9" s="244">
        <v>0.98</v>
      </c>
      <c r="E9" s="244">
        <v>0.81</v>
      </c>
      <c r="F9" s="263">
        <v>0.68299999999999994</v>
      </c>
      <c r="G9" s="244">
        <v>0.88</v>
      </c>
      <c r="H9" s="263">
        <v>0.77</v>
      </c>
      <c r="I9" s="244">
        <v>0.67</v>
      </c>
      <c r="J9" s="263">
        <v>0.91</v>
      </c>
      <c r="K9" s="265">
        <v>0.98</v>
      </c>
      <c r="L9" s="265" t="s">
        <v>108</v>
      </c>
      <c r="M9" s="27">
        <v>0.68</v>
      </c>
      <c r="N9" s="265" t="s">
        <v>108</v>
      </c>
      <c r="O9" s="27">
        <v>0.70781392244308128</v>
      </c>
      <c r="P9" s="27">
        <v>0.72</v>
      </c>
      <c r="Q9" s="265">
        <v>0.9</v>
      </c>
      <c r="R9" s="265">
        <v>0.8</v>
      </c>
      <c r="S9" s="27">
        <v>0.67</v>
      </c>
      <c r="T9" s="27">
        <v>0.87027777777777782</v>
      </c>
      <c r="U9" s="27">
        <v>0.63</v>
      </c>
      <c r="V9" s="232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43">
        <v>0.75979667230062087</v>
      </c>
      <c r="BN9" s="32"/>
    </row>
    <row r="10" spans="1:66">
      <c r="A10" s="35"/>
      <c r="B10" s="19">
        <v>1</v>
      </c>
      <c r="C10" s="8">
        <v>5</v>
      </c>
      <c r="D10" s="244">
        <v>0.91</v>
      </c>
      <c r="E10" s="244">
        <v>0.78</v>
      </c>
      <c r="F10" s="244">
        <v>0.67700000000000005</v>
      </c>
      <c r="G10" s="244">
        <v>0.79</v>
      </c>
      <c r="H10" s="244">
        <v>0.69</v>
      </c>
      <c r="I10" s="244">
        <v>0.67</v>
      </c>
      <c r="J10" s="244">
        <v>0.79</v>
      </c>
      <c r="K10" s="264">
        <v>0.92</v>
      </c>
      <c r="L10" s="264" t="s">
        <v>108</v>
      </c>
      <c r="M10" s="244">
        <v>0.72</v>
      </c>
      <c r="N10" s="264" t="s">
        <v>108</v>
      </c>
      <c r="O10" s="244">
        <v>0.73669060811527032</v>
      </c>
      <c r="P10" s="244">
        <v>0.72</v>
      </c>
      <c r="Q10" s="264">
        <v>0.9</v>
      </c>
      <c r="R10" s="264">
        <v>0.8</v>
      </c>
      <c r="S10" s="244">
        <v>0.68</v>
      </c>
      <c r="T10" s="244">
        <v>0.85837962962962955</v>
      </c>
      <c r="U10" s="244">
        <v>0.69</v>
      </c>
      <c r="V10" s="232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43">
        <v>13</v>
      </c>
    </row>
    <row r="11" spans="1:66">
      <c r="A11" s="35"/>
      <c r="B11" s="19">
        <v>1</v>
      </c>
      <c r="C11" s="8">
        <v>6</v>
      </c>
      <c r="D11" s="244">
        <v>0.93</v>
      </c>
      <c r="E11" s="244">
        <v>0.94</v>
      </c>
      <c r="F11" s="244">
        <v>0.68500000000000005</v>
      </c>
      <c r="G11" s="244">
        <v>0.82</v>
      </c>
      <c r="H11" s="244">
        <v>0.73</v>
      </c>
      <c r="I11" s="244">
        <v>0.69</v>
      </c>
      <c r="J11" s="244">
        <v>0.81</v>
      </c>
      <c r="K11" s="264">
        <v>0.96</v>
      </c>
      <c r="L11" s="264" t="s">
        <v>108</v>
      </c>
      <c r="M11" s="244">
        <v>0.74</v>
      </c>
      <c r="N11" s="264" t="s">
        <v>108</v>
      </c>
      <c r="O11" s="244">
        <v>0.73838809538676731</v>
      </c>
      <c r="P11" s="244">
        <v>0.74</v>
      </c>
      <c r="Q11" s="264">
        <v>0.8</v>
      </c>
      <c r="R11" s="264">
        <v>0.9</v>
      </c>
      <c r="S11" s="244">
        <v>0.67</v>
      </c>
      <c r="T11" s="244">
        <v>0.85</v>
      </c>
      <c r="U11" s="244">
        <v>0.63</v>
      </c>
      <c r="V11" s="232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63"/>
    </row>
    <row r="12" spans="1:66">
      <c r="A12" s="35"/>
      <c r="B12" s="20" t="s">
        <v>261</v>
      </c>
      <c r="C12" s="12"/>
      <c r="D12" s="245">
        <v>0.97166666666666657</v>
      </c>
      <c r="E12" s="245">
        <v>0.81333333333333346</v>
      </c>
      <c r="F12" s="245">
        <v>0.68599999999999994</v>
      </c>
      <c r="G12" s="245">
        <v>0.81833333333333336</v>
      </c>
      <c r="H12" s="245">
        <v>0.71499999999999986</v>
      </c>
      <c r="I12" s="245">
        <v>0.67499999999999993</v>
      </c>
      <c r="J12" s="245">
        <v>0.84833333333333327</v>
      </c>
      <c r="K12" s="245">
        <v>1.0016666666666667</v>
      </c>
      <c r="L12" s="245" t="s">
        <v>669</v>
      </c>
      <c r="M12" s="245">
        <v>0.69833333333333336</v>
      </c>
      <c r="N12" s="245" t="s">
        <v>669</v>
      </c>
      <c r="O12" s="245">
        <v>0.72824717200683786</v>
      </c>
      <c r="P12" s="245">
        <v>0.73499999999999999</v>
      </c>
      <c r="Q12" s="245">
        <v>0.8833333333333333</v>
      </c>
      <c r="R12" s="245">
        <v>0.85000000000000009</v>
      </c>
      <c r="S12" s="245">
        <v>0.68666666666666665</v>
      </c>
      <c r="T12" s="245">
        <v>0.85310956790123449</v>
      </c>
      <c r="U12" s="245">
        <v>0.64833333333333332</v>
      </c>
      <c r="V12" s="232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63"/>
    </row>
    <row r="13" spans="1:66">
      <c r="A13" s="35"/>
      <c r="B13" s="3" t="s">
        <v>262</v>
      </c>
      <c r="C13" s="33"/>
      <c r="D13" s="27">
        <v>0.96</v>
      </c>
      <c r="E13" s="27">
        <v>0.8</v>
      </c>
      <c r="F13" s="27">
        <v>0.6855</v>
      </c>
      <c r="G13" s="27">
        <v>0.81499999999999995</v>
      </c>
      <c r="H13" s="27">
        <v>0.70499999999999996</v>
      </c>
      <c r="I13" s="27">
        <v>0.67</v>
      </c>
      <c r="J13" s="27">
        <v>0.8600000000000001</v>
      </c>
      <c r="K13" s="27">
        <v>1.01</v>
      </c>
      <c r="L13" s="27" t="s">
        <v>669</v>
      </c>
      <c r="M13" s="27">
        <v>0.70499999999999996</v>
      </c>
      <c r="N13" s="27" t="s">
        <v>669</v>
      </c>
      <c r="O13" s="27">
        <v>0.73428979291032226</v>
      </c>
      <c r="P13" s="27">
        <v>0.73499999999999999</v>
      </c>
      <c r="Q13" s="27">
        <v>0.9</v>
      </c>
      <c r="R13" s="27">
        <v>0.85000000000000009</v>
      </c>
      <c r="S13" s="27">
        <v>0.68500000000000005</v>
      </c>
      <c r="T13" s="27">
        <v>0.85</v>
      </c>
      <c r="U13" s="27">
        <v>0.63500000000000001</v>
      </c>
      <c r="V13" s="232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63"/>
    </row>
    <row r="14" spans="1:66">
      <c r="A14" s="35"/>
      <c r="B14" s="3" t="s">
        <v>263</v>
      </c>
      <c r="C14" s="33"/>
      <c r="D14" s="27">
        <v>5.4924190177613609E-2</v>
      </c>
      <c r="E14" s="27">
        <v>7.0616334276615234E-2</v>
      </c>
      <c r="F14" s="27">
        <v>6.0000000000000166E-3</v>
      </c>
      <c r="G14" s="27">
        <v>3.3115957885386099E-2</v>
      </c>
      <c r="H14" s="27">
        <v>3.2093613071762457E-2</v>
      </c>
      <c r="I14" s="27">
        <v>1.7606816861658974E-2</v>
      </c>
      <c r="J14" s="27">
        <v>7.8336879352362956E-2</v>
      </c>
      <c r="K14" s="27">
        <v>5.7416606192517761E-2</v>
      </c>
      <c r="L14" s="27" t="s">
        <v>669</v>
      </c>
      <c r="M14" s="27">
        <v>3.4880749227427225E-2</v>
      </c>
      <c r="N14" s="27" t="s">
        <v>669</v>
      </c>
      <c r="O14" s="27">
        <v>1.502610051480296E-2</v>
      </c>
      <c r="P14" s="27">
        <v>1.5165750888103116E-2</v>
      </c>
      <c r="Q14" s="27">
        <v>4.0824829046386291E-2</v>
      </c>
      <c r="R14" s="27">
        <v>5.4772255750516599E-2</v>
      </c>
      <c r="S14" s="27">
        <v>1.8618986725025224E-2</v>
      </c>
      <c r="T14" s="27">
        <v>1.0231226604277482E-2</v>
      </c>
      <c r="U14" s="27">
        <v>3.3714487489307395E-2</v>
      </c>
      <c r="V14" s="232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63"/>
    </row>
    <row r="15" spans="1:66">
      <c r="A15" s="35"/>
      <c r="B15" s="3" t="s">
        <v>87</v>
      </c>
      <c r="C15" s="33"/>
      <c r="D15" s="13">
        <v>5.6525753184508011E-2</v>
      </c>
      <c r="E15" s="13">
        <v>8.6823361815510522E-2</v>
      </c>
      <c r="F15" s="13">
        <v>8.7463556851312199E-3</v>
      </c>
      <c r="G15" s="13">
        <v>4.0467565644056333E-2</v>
      </c>
      <c r="H15" s="13">
        <v>4.4886172128339112E-2</v>
      </c>
      <c r="I15" s="13">
        <v>2.6084173128383667E-2</v>
      </c>
      <c r="J15" s="13">
        <v>9.2342097468404272E-2</v>
      </c>
      <c r="K15" s="13">
        <v>5.7321071074060988E-2</v>
      </c>
      <c r="L15" s="13" t="s">
        <v>669</v>
      </c>
      <c r="M15" s="13">
        <v>4.9948566912783612E-2</v>
      </c>
      <c r="N15" s="13" t="s">
        <v>669</v>
      </c>
      <c r="O15" s="13">
        <v>2.0633242520386844E-2</v>
      </c>
      <c r="P15" s="13">
        <v>2.0633674677691314E-2</v>
      </c>
      <c r="Q15" s="13">
        <v>4.6216787599682597E-2</v>
      </c>
      <c r="R15" s="13">
        <v>6.4437947941784229E-2</v>
      </c>
      <c r="S15" s="13">
        <v>2.7115029211201784E-2</v>
      </c>
      <c r="T15" s="13">
        <v>1.1992863506908837E-2</v>
      </c>
      <c r="U15" s="13">
        <v>5.2001780189163078E-2</v>
      </c>
      <c r="V15" s="16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3" t="s">
        <v>264</v>
      </c>
      <c r="C16" s="33"/>
      <c r="D16" s="13">
        <v>0.27885091115826488</v>
      </c>
      <c r="E16" s="13">
        <v>7.0461826149628592E-2</v>
      </c>
      <c r="F16" s="13">
        <v>-9.7126869583633257E-2</v>
      </c>
      <c r="G16" s="13">
        <v>7.7042534097269577E-2</v>
      </c>
      <c r="H16" s="13">
        <v>-5.8958763487314658E-2</v>
      </c>
      <c r="I16" s="13">
        <v>-0.11160442706844376</v>
      </c>
      <c r="J16" s="13">
        <v>0.11652678178311637</v>
      </c>
      <c r="K16" s="13">
        <v>0.3183351588441119</v>
      </c>
      <c r="L16" s="13" t="s">
        <v>669</v>
      </c>
      <c r="M16" s="13">
        <v>-8.0894456646118273E-2</v>
      </c>
      <c r="N16" s="13" t="s">
        <v>669</v>
      </c>
      <c r="O16" s="13">
        <v>-4.1523609465480948E-2</v>
      </c>
      <c r="P16" s="13">
        <v>-3.2635931696749831E-2</v>
      </c>
      <c r="Q16" s="13">
        <v>0.16259173741660438</v>
      </c>
      <c r="R16" s="13">
        <v>0.11872035109899692</v>
      </c>
      <c r="S16" s="13">
        <v>-9.6249441857281015E-2</v>
      </c>
      <c r="T16" s="13">
        <v>0.12281298273927344</v>
      </c>
      <c r="U16" s="13">
        <v>-0.1467015361225299</v>
      </c>
      <c r="V16" s="16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53" t="s">
        <v>265</v>
      </c>
      <c r="C17" s="54"/>
      <c r="D17" s="52">
        <v>1.6</v>
      </c>
      <c r="E17" s="52">
        <v>0.32</v>
      </c>
      <c r="F17" s="52">
        <v>0.71</v>
      </c>
      <c r="G17" s="52">
        <v>0.36</v>
      </c>
      <c r="H17" s="52">
        <v>0.48</v>
      </c>
      <c r="I17" s="52">
        <v>0.8</v>
      </c>
      <c r="J17" s="52">
        <v>0.6</v>
      </c>
      <c r="K17" s="52">
        <v>1.84</v>
      </c>
      <c r="L17" s="52">
        <v>1.83</v>
      </c>
      <c r="M17" s="52">
        <v>0.61</v>
      </c>
      <c r="N17" s="52">
        <v>1.83</v>
      </c>
      <c r="O17" s="52">
        <v>0.37</v>
      </c>
      <c r="P17" s="52">
        <v>0.32</v>
      </c>
      <c r="Q17" s="52" t="s">
        <v>266</v>
      </c>
      <c r="R17" s="52" t="s">
        <v>266</v>
      </c>
      <c r="S17" s="52">
        <v>0.71</v>
      </c>
      <c r="T17" s="52">
        <v>0.64</v>
      </c>
      <c r="U17" s="52">
        <v>1.02</v>
      </c>
      <c r="V17" s="16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B18" s="36" t="s">
        <v>279</v>
      </c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BM18" s="62"/>
    </row>
    <row r="19" spans="1:65">
      <c r="BM19" s="62"/>
    </row>
    <row r="20" spans="1:65" ht="15">
      <c r="B20" s="37" t="s">
        <v>481</v>
      </c>
      <c r="BM20" s="32" t="s">
        <v>67</v>
      </c>
    </row>
    <row r="21" spans="1:65" ht="15">
      <c r="A21" s="28" t="s">
        <v>48</v>
      </c>
      <c r="B21" s="18" t="s">
        <v>115</v>
      </c>
      <c r="C21" s="15" t="s">
        <v>116</v>
      </c>
      <c r="D21" s="16" t="s">
        <v>230</v>
      </c>
      <c r="E21" s="17" t="s">
        <v>230</v>
      </c>
      <c r="F21" s="17" t="s">
        <v>230</v>
      </c>
      <c r="G21" s="17" t="s">
        <v>230</v>
      </c>
      <c r="H21" s="17" t="s">
        <v>230</v>
      </c>
      <c r="I21" s="17" t="s">
        <v>230</v>
      </c>
      <c r="J21" s="17" t="s">
        <v>230</v>
      </c>
      <c r="K21" s="17" t="s">
        <v>230</v>
      </c>
      <c r="L21" s="17" t="s">
        <v>230</v>
      </c>
      <c r="M21" s="17" t="s">
        <v>230</v>
      </c>
      <c r="N21" s="17" t="s">
        <v>230</v>
      </c>
      <c r="O21" s="17" t="s">
        <v>230</v>
      </c>
      <c r="P21" s="17" t="s">
        <v>230</v>
      </c>
      <c r="Q21" s="17" t="s">
        <v>230</v>
      </c>
      <c r="R21" s="17" t="s">
        <v>230</v>
      </c>
      <c r="S21" s="17" t="s">
        <v>230</v>
      </c>
      <c r="T21" s="17" t="s">
        <v>230</v>
      </c>
      <c r="U21" s="17" t="s">
        <v>230</v>
      </c>
      <c r="V21" s="16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>
        <v>1</v>
      </c>
    </row>
    <row r="22" spans="1:65">
      <c r="A22" s="35"/>
      <c r="B22" s="19" t="s">
        <v>231</v>
      </c>
      <c r="C22" s="8" t="s">
        <v>231</v>
      </c>
      <c r="D22" s="162" t="s">
        <v>233</v>
      </c>
      <c r="E22" s="163" t="s">
        <v>235</v>
      </c>
      <c r="F22" s="163" t="s">
        <v>236</v>
      </c>
      <c r="G22" s="163" t="s">
        <v>237</v>
      </c>
      <c r="H22" s="163" t="s">
        <v>238</v>
      </c>
      <c r="I22" s="163" t="s">
        <v>239</v>
      </c>
      <c r="J22" s="163" t="s">
        <v>240</v>
      </c>
      <c r="K22" s="163" t="s">
        <v>241</v>
      </c>
      <c r="L22" s="163" t="s">
        <v>242</v>
      </c>
      <c r="M22" s="163" t="s">
        <v>243</v>
      </c>
      <c r="N22" s="163" t="s">
        <v>244</v>
      </c>
      <c r="O22" s="163" t="s">
        <v>245</v>
      </c>
      <c r="P22" s="163" t="s">
        <v>246</v>
      </c>
      <c r="Q22" s="163" t="s">
        <v>247</v>
      </c>
      <c r="R22" s="163" t="s">
        <v>248</v>
      </c>
      <c r="S22" s="163" t="s">
        <v>249</v>
      </c>
      <c r="T22" s="163" t="s">
        <v>251</v>
      </c>
      <c r="U22" s="163" t="s">
        <v>269</v>
      </c>
      <c r="V22" s="16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 t="s">
        <v>1</v>
      </c>
    </row>
    <row r="23" spans="1:65">
      <c r="A23" s="35"/>
      <c r="B23" s="19"/>
      <c r="C23" s="8"/>
      <c r="D23" s="9" t="s">
        <v>119</v>
      </c>
      <c r="E23" s="10" t="s">
        <v>277</v>
      </c>
      <c r="F23" s="10" t="s">
        <v>278</v>
      </c>
      <c r="G23" s="10" t="s">
        <v>278</v>
      </c>
      <c r="H23" s="10" t="s">
        <v>278</v>
      </c>
      <c r="I23" s="10" t="s">
        <v>278</v>
      </c>
      <c r="J23" s="10" t="s">
        <v>278</v>
      </c>
      <c r="K23" s="10" t="s">
        <v>278</v>
      </c>
      <c r="L23" s="10" t="s">
        <v>119</v>
      </c>
      <c r="M23" s="10" t="s">
        <v>278</v>
      </c>
      <c r="N23" s="10" t="s">
        <v>278</v>
      </c>
      <c r="O23" s="10" t="s">
        <v>119</v>
      </c>
      <c r="P23" s="10" t="s">
        <v>119</v>
      </c>
      <c r="Q23" s="10" t="s">
        <v>119</v>
      </c>
      <c r="R23" s="10" t="s">
        <v>119</v>
      </c>
      <c r="S23" s="10" t="s">
        <v>278</v>
      </c>
      <c r="T23" s="10" t="s">
        <v>119</v>
      </c>
      <c r="U23" s="10" t="s">
        <v>119</v>
      </c>
      <c r="V23" s="164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2</v>
      </c>
    </row>
    <row r="24" spans="1:65">
      <c r="A24" s="35"/>
      <c r="B24" s="19"/>
      <c r="C24" s="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16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3</v>
      </c>
    </row>
    <row r="25" spans="1:65">
      <c r="A25" s="35"/>
      <c r="B25" s="18">
        <v>1</v>
      </c>
      <c r="C25" s="14">
        <v>1</v>
      </c>
      <c r="D25" s="22">
        <v>6.7766759999999993</v>
      </c>
      <c r="E25" s="157">
        <v>4.4432</v>
      </c>
      <c r="F25" s="23">
        <v>6.7299999999999995</v>
      </c>
      <c r="G25" s="22">
        <v>7.12</v>
      </c>
      <c r="H25" s="23">
        <v>6.76</v>
      </c>
      <c r="I25" s="22">
        <v>6.35</v>
      </c>
      <c r="J25" s="23">
        <v>6.7</v>
      </c>
      <c r="K25" s="157">
        <v>4.08</v>
      </c>
      <c r="L25" s="22">
        <v>6.9599999999999991</v>
      </c>
      <c r="M25" s="22">
        <v>6.18</v>
      </c>
      <c r="N25" s="22">
        <v>6.83</v>
      </c>
      <c r="O25" s="22">
        <v>6.8661092605431406</v>
      </c>
      <c r="P25" s="22">
        <v>6.9287999999999998</v>
      </c>
      <c r="Q25" s="22">
        <v>7.2900000000000009</v>
      </c>
      <c r="R25" s="22">
        <v>6.4</v>
      </c>
      <c r="S25" s="22">
        <v>7.16</v>
      </c>
      <c r="T25" s="22">
        <v>6.9099999999999993</v>
      </c>
      <c r="U25" s="22">
        <v>7.28</v>
      </c>
      <c r="V25" s="16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>
        <v>1</v>
      </c>
    </row>
    <row r="26" spans="1:65">
      <c r="A26" s="35"/>
      <c r="B26" s="19">
        <v>1</v>
      </c>
      <c r="C26" s="8">
        <v>2</v>
      </c>
      <c r="D26" s="10">
        <v>5.8261354200000008</v>
      </c>
      <c r="E26" s="158">
        <v>4.9504000000000001</v>
      </c>
      <c r="F26" s="25">
        <v>6.68</v>
      </c>
      <c r="G26" s="10">
        <v>6.9500000000000011</v>
      </c>
      <c r="H26" s="25">
        <v>6.58</v>
      </c>
      <c r="I26" s="10">
        <v>6.32</v>
      </c>
      <c r="J26" s="25">
        <v>6.7099999999999991</v>
      </c>
      <c r="K26" s="158">
        <v>4.17</v>
      </c>
      <c r="L26" s="10">
        <v>6.94</v>
      </c>
      <c r="M26" s="10">
        <v>6.39</v>
      </c>
      <c r="N26" s="10">
        <v>6.8199999999999994</v>
      </c>
      <c r="O26" s="10">
        <v>6.775863120492577</v>
      </c>
      <c r="P26" s="10">
        <v>6.9429000000000007</v>
      </c>
      <c r="Q26" s="10">
        <v>7.08</v>
      </c>
      <c r="R26" s="10">
        <v>6.05</v>
      </c>
      <c r="S26" s="10">
        <v>7.0499999999999989</v>
      </c>
      <c r="T26" s="10">
        <v>6.8849999999999998</v>
      </c>
      <c r="U26" s="10">
        <v>7.3599999999999994</v>
      </c>
      <c r="V26" s="16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3</v>
      </c>
    </row>
    <row r="27" spans="1:65">
      <c r="A27" s="35"/>
      <c r="B27" s="19">
        <v>1</v>
      </c>
      <c r="C27" s="8">
        <v>3</v>
      </c>
      <c r="D27" s="10">
        <v>6.0541379400000004</v>
      </c>
      <c r="E27" s="158">
        <v>4.6917999999999997</v>
      </c>
      <c r="F27" s="25">
        <v>6.7</v>
      </c>
      <c r="G27" s="10">
        <v>7.02</v>
      </c>
      <c r="H27" s="25">
        <v>6.75</v>
      </c>
      <c r="I27" s="10">
        <v>6.69</v>
      </c>
      <c r="J27" s="25">
        <v>6.660000000000001</v>
      </c>
      <c r="K27" s="165">
        <v>3.8</v>
      </c>
      <c r="L27" s="11">
        <v>6.9</v>
      </c>
      <c r="M27" s="11">
        <v>6.45</v>
      </c>
      <c r="N27" s="11">
        <v>6.75</v>
      </c>
      <c r="O27" s="11">
        <v>6.8169252341496112</v>
      </c>
      <c r="P27" s="11">
        <v>7.0467000000000004</v>
      </c>
      <c r="Q27" s="11">
        <v>6.9099999999999993</v>
      </c>
      <c r="R27" s="11">
        <v>6.47</v>
      </c>
      <c r="S27" s="11">
        <v>7.0900000000000007</v>
      </c>
      <c r="T27" s="11">
        <v>6.8849999999999998</v>
      </c>
      <c r="U27" s="11">
        <v>7.41</v>
      </c>
      <c r="V27" s="16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16</v>
      </c>
    </row>
    <row r="28" spans="1:65">
      <c r="A28" s="35"/>
      <c r="B28" s="19">
        <v>1</v>
      </c>
      <c r="C28" s="8">
        <v>4</v>
      </c>
      <c r="D28" s="10">
        <v>5.9683153700000009</v>
      </c>
      <c r="E28" s="158">
        <v>6.2730999999999995</v>
      </c>
      <c r="F28" s="25">
        <v>6.5500000000000007</v>
      </c>
      <c r="G28" s="10">
        <v>7.13</v>
      </c>
      <c r="H28" s="25">
        <v>6.75</v>
      </c>
      <c r="I28" s="10">
        <v>6.35</v>
      </c>
      <c r="J28" s="25">
        <v>6.59</v>
      </c>
      <c r="K28" s="165">
        <v>4.6900000000000004</v>
      </c>
      <c r="L28" s="11">
        <v>6.8600000000000012</v>
      </c>
      <c r="M28" s="11">
        <v>6.27</v>
      </c>
      <c r="N28" s="11">
        <v>6.79</v>
      </c>
      <c r="O28" s="11">
        <v>6.8287589159037712</v>
      </c>
      <c r="P28" s="11">
        <v>7.1176000000000004</v>
      </c>
      <c r="Q28" s="11">
        <v>6.93</v>
      </c>
      <c r="R28" s="11">
        <v>6.32</v>
      </c>
      <c r="S28" s="11">
        <v>7.12</v>
      </c>
      <c r="T28" s="11">
        <v>6.8849999999999998</v>
      </c>
      <c r="U28" s="11">
        <v>7.06</v>
      </c>
      <c r="V28" s="164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6.7611250639916332</v>
      </c>
    </row>
    <row r="29" spans="1:65">
      <c r="A29" s="35"/>
      <c r="B29" s="19">
        <v>1</v>
      </c>
      <c r="C29" s="8">
        <v>5</v>
      </c>
      <c r="D29" s="159">
        <v>4.8150782400000001</v>
      </c>
      <c r="E29" s="158">
        <v>4.7084000000000001</v>
      </c>
      <c r="F29" s="10">
        <v>6.5299999999999994</v>
      </c>
      <c r="G29" s="10">
        <v>7.07</v>
      </c>
      <c r="H29" s="10">
        <v>6.63</v>
      </c>
      <c r="I29" s="10">
        <v>6.4800000000000013</v>
      </c>
      <c r="J29" s="10">
        <v>6.93</v>
      </c>
      <c r="K29" s="158">
        <v>4.4000000000000004</v>
      </c>
      <c r="L29" s="10">
        <v>6.9099999999999993</v>
      </c>
      <c r="M29" s="10">
        <v>6.36</v>
      </c>
      <c r="N29" s="10">
        <v>6.9</v>
      </c>
      <c r="O29" s="10">
        <v>6.8826286919760404</v>
      </c>
      <c r="P29" s="10">
        <v>6.9012000000000002</v>
      </c>
      <c r="Q29" s="10">
        <v>6.81</v>
      </c>
      <c r="R29" s="10">
        <v>5.98</v>
      </c>
      <c r="S29" s="10">
        <v>6.83</v>
      </c>
      <c r="T29" s="10">
        <v>6.8849999999999998</v>
      </c>
      <c r="U29" s="10">
        <v>7.5</v>
      </c>
      <c r="V29" s="16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2">
        <v>14</v>
      </c>
    </row>
    <row r="30" spans="1:65">
      <c r="A30" s="35"/>
      <c r="B30" s="19">
        <v>1</v>
      </c>
      <c r="C30" s="8">
        <v>6</v>
      </c>
      <c r="D30" s="10">
        <v>6.4613791799999998</v>
      </c>
      <c r="E30" s="158">
        <v>5.9868999999999994</v>
      </c>
      <c r="F30" s="10">
        <v>6.38</v>
      </c>
      <c r="G30" s="10">
        <v>6.9099999999999993</v>
      </c>
      <c r="H30" s="10">
        <v>6.63</v>
      </c>
      <c r="I30" s="10">
        <v>6.64</v>
      </c>
      <c r="J30" s="10">
        <v>6.9099999999999993</v>
      </c>
      <c r="K30" s="158">
        <v>3.81</v>
      </c>
      <c r="L30" s="10">
        <v>6.84</v>
      </c>
      <c r="M30" s="10">
        <v>6.52</v>
      </c>
      <c r="N30" s="10">
        <v>6.99</v>
      </c>
      <c r="O30" s="10">
        <v>6.7880482281317098</v>
      </c>
      <c r="P30" s="10">
        <v>7.0434999999999999</v>
      </c>
      <c r="Q30" s="10">
        <v>7.12</v>
      </c>
      <c r="R30" s="10">
        <v>5.92</v>
      </c>
      <c r="S30" s="159">
        <v>6.58</v>
      </c>
      <c r="T30" s="10">
        <v>6.8849999999999998</v>
      </c>
      <c r="U30" s="10">
        <v>7.4399999999999995</v>
      </c>
      <c r="V30" s="16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2"/>
    </row>
    <row r="31" spans="1:65">
      <c r="A31" s="35"/>
      <c r="B31" s="20" t="s">
        <v>261</v>
      </c>
      <c r="C31" s="12"/>
      <c r="D31" s="26">
        <v>5.9836203583333329</v>
      </c>
      <c r="E31" s="26">
        <v>5.1756333333333329</v>
      </c>
      <c r="F31" s="26">
        <v>6.5949999999999998</v>
      </c>
      <c r="G31" s="26">
        <v>7.0333333333333323</v>
      </c>
      <c r="H31" s="26">
        <v>6.6833333333333336</v>
      </c>
      <c r="I31" s="26">
        <v>6.4716666666666676</v>
      </c>
      <c r="J31" s="26">
        <v>6.75</v>
      </c>
      <c r="K31" s="26">
        <v>4.1583333333333332</v>
      </c>
      <c r="L31" s="26">
        <v>6.9016666666666664</v>
      </c>
      <c r="M31" s="26">
        <v>6.3616666666666672</v>
      </c>
      <c r="N31" s="26">
        <v>6.8466666666666667</v>
      </c>
      <c r="O31" s="26">
        <v>6.8263889085328069</v>
      </c>
      <c r="P31" s="26">
        <v>6.996783333333334</v>
      </c>
      <c r="Q31" s="26">
        <v>7.0233333333333334</v>
      </c>
      <c r="R31" s="26">
        <v>6.19</v>
      </c>
      <c r="S31" s="26">
        <v>6.9716666666666667</v>
      </c>
      <c r="T31" s="26">
        <v>6.8891666666666653</v>
      </c>
      <c r="U31" s="26">
        <v>7.3416666666666659</v>
      </c>
      <c r="V31" s="16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2"/>
    </row>
    <row r="32" spans="1:65">
      <c r="A32" s="35"/>
      <c r="B32" s="3" t="s">
        <v>262</v>
      </c>
      <c r="C32" s="33"/>
      <c r="D32" s="11">
        <v>6.0112266550000006</v>
      </c>
      <c r="E32" s="11">
        <v>4.8293999999999997</v>
      </c>
      <c r="F32" s="11">
        <v>6.6150000000000002</v>
      </c>
      <c r="G32" s="11">
        <v>7.0449999999999999</v>
      </c>
      <c r="H32" s="11">
        <v>6.6899999999999995</v>
      </c>
      <c r="I32" s="11">
        <v>6.4150000000000009</v>
      </c>
      <c r="J32" s="11">
        <v>6.7050000000000001</v>
      </c>
      <c r="K32" s="11">
        <v>4.125</v>
      </c>
      <c r="L32" s="11">
        <v>6.9049999999999994</v>
      </c>
      <c r="M32" s="11">
        <v>6.375</v>
      </c>
      <c r="N32" s="11">
        <v>6.8249999999999993</v>
      </c>
      <c r="O32" s="11">
        <v>6.8228420750266912</v>
      </c>
      <c r="P32" s="11">
        <v>6.9931999999999999</v>
      </c>
      <c r="Q32" s="11">
        <v>7.0049999999999999</v>
      </c>
      <c r="R32" s="11">
        <v>6.1850000000000005</v>
      </c>
      <c r="S32" s="11">
        <v>7.07</v>
      </c>
      <c r="T32" s="11">
        <v>6.8849999999999998</v>
      </c>
      <c r="U32" s="11">
        <v>7.3849999999999998</v>
      </c>
      <c r="V32" s="164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2"/>
    </row>
    <row r="33" spans="1:65">
      <c r="A33" s="35"/>
      <c r="B33" s="3" t="s">
        <v>263</v>
      </c>
      <c r="C33" s="33"/>
      <c r="D33" s="27">
        <v>0.67122126047563246</v>
      </c>
      <c r="E33" s="27">
        <v>0.76186311281402219</v>
      </c>
      <c r="F33" s="27">
        <v>0.1333791587917692</v>
      </c>
      <c r="G33" s="27">
        <v>9.0037029419382089E-2</v>
      </c>
      <c r="H33" s="27">
        <v>7.8909230554268253E-2</v>
      </c>
      <c r="I33" s="27">
        <v>0.16042651484921905</v>
      </c>
      <c r="J33" s="27">
        <v>0.13841965178398591</v>
      </c>
      <c r="K33" s="27">
        <v>0.34556716665022852</v>
      </c>
      <c r="L33" s="27">
        <v>4.5789372857319544E-2</v>
      </c>
      <c r="M33" s="27">
        <v>0.12254250963101204</v>
      </c>
      <c r="N33" s="27">
        <v>8.5945719303911178E-2</v>
      </c>
      <c r="O33" s="27">
        <v>4.2091948645890741E-2</v>
      </c>
      <c r="P33" s="27">
        <v>8.4772764887472374E-2</v>
      </c>
      <c r="Q33" s="27">
        <v>0.17362795473847764</v>
      </c>
      <c r="R33" s="27">
        <v>0.2349468024894146</v>
      </c>
      <c r="S33" s="27">
        <v>0.22409075542437415</v>
      </c>
      <c r="T33" s="27">
        <v>1.0206207261596358E-2</v>
      </c>
      <c r="U33" s="27">
        <v>0.15676946981688331</v>
      </c>
      <c r="V33" s="232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63"/>
    </row>
    <row r="34" spans="1:65">
      <c r="A34" s="35"/>
      <c r="B34" s="3" t="s">
        <v>87</v>
      </c>
      <c r="C34" s="33"/>
      <c r="D34" s="13">
        <v>0.11217644507489997</v>
      </c>
      <c r="E34" s="13">
        <v>0.14720191013287048</v>
      </c>
      <c r="F34" s="13">
        <v>2.0224284881238699E-2</v>
      </c>
      <c r="G34" s="13">
        <v>1.2801473377163333E-2</v>
      </c>
      <c r="H34" s="13">
        <v>1.1806867414603728E-2</v>
      </c>
      <c r="I34" s="13">
        <v>2.4789057148990837E-2</v>
      </c>
      <c r="J34" s="13">
        <v>2.0506615079109024E-2</v>
      </c>
      <c r="K34" s="13">
        <v>8.3102324645345532E-2</v>
      </c>
      <c r="L34" s="13">
        <v>6.634538448295515E-3</v>
      </c>
      <c r="M34" s="13">
        <v>1.9262642331309202E-2</v>
      </c>
      <c r="N34" s="13">
        <v>1.2552928817513805E-2</v>
      </c>
      <c r="O34" s="13">
        <v>6.1660636699554152E-3</v>
      </c>
      <c r="P34" s="13">
        <v>1.2115962557194954E-2</v>
      </c>
      <c r="Q34" s="13">
        <v>2.4721588239935116E-2</v>
      </c>
      <c r="R34" s="13">
        <v>3.795586469942077E-2</v>
      </c>
      <c r="S34" s="13">
        <v>3.2143067954727343E-2</v>
      </c>
      <c r="T34" s="13">
        <v>1.4814864780350347E-3</v>
      </c>
      <c r="U34" s="13">
        <v>2.1353389759393868E-2</v>
      </c>
      <c r="V34" s="164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2"/>
    </row>
    <row r="35" spans="1:65">
      <c r="A35" s="35"/>
      <c r="B35" s="3" t="s">
        <v>264</v>
      </c>
      <c r="C35" s="33"/>
      <c r="D35" s="13">
        <v>-0.11499635020791599</v>
      </c>
      <c r="E35" s="13">
        <v>-0.23450116891082295</v>
      </c>
      <c r="F35" s="13">
        <v>-2.4570624329430246E-2</v>
      </c>
      <c r="G35" s="13">
        <v>4.0260794877382766E-2</v>
      </c>
      <c r="H35" s="13">
        <v>-1.1505737569121766E-2</v>
      </c>
      <c r="I35" s="13">
        <v>-4.2812164334388947E-2</v>
      </c>
      <c r="J35" s="13">
        <v>-1.645445674549495E-3</v>
      </c>
      <c r="K35" s="13">
        <v>-0.38496429307604962</v>
      </c>
      <c r="L35" s="13">
        <v>2.0786718385602532E-2</v>
      </c>
      <c r="M35" s="13">
        <v>-5.9081645960433304E-2</v>
      </c>
      <c r="N35" s="13">
        <v>1.2651977572580408E-2</v>
      </c>
      <c r="O35" s="13">
        <v>9.6528083600695425E-3</v>
      </c>
      <c r="P35" s="13">
        <v>3.485488984618379E-2</v>
      </c>
      <c r="Q35" s="13">
        <v>3.8781751093197148E-2</v>
      </c>
      <c r="R35" s="13">
        <v>-8.4471897588957123E-2</v>
      </c>
      <c r="S35" s="13">
        <v>3.1140024874903638E-2</v>
      </c>
      <c r="T35" s="13">
        <v>1.8937913655370009E-2</v>
      </c>
      <c r="U35" s="13">
        <v>8.5864644889779962E-2</v>
      </c>
      <c r="V35" s="16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2"/>
    </row>
    <row r="36" spans="1:65">
      <c r="A36" s="35"/>
      <c r="B36" s="53" t="s">
        <v>265</v>
      </c>
      <c r="C36" s="54"/>
      <c r="D36" s="52">
        <v>2.4500000000000002</v>
      </c>
      <c r="E36" s="52">
        <v>4.9000000000000004</v>
      </c>
      <c r="F36" s="52">
        <v>0.59</v>
      </c>
      <c r="G36" s="52">
        <v>0.75</v>
      </c>
      <c r="H36" s="52">
        <v>0.32</v>
      </c>
      <c r="I36" s="52">
        <v>0.96</v>
      </c>
      <c r="J36" s="52">
        <v>0.12</v>
      </c>
      <c r="K36" s="52">
        <v>7.99</v>
      </c>
      <c r="L36" s="52">
        <v>0.34</v>
      </c>
      <c r="M36" s="52">
        <v>1.3</v>
      </c>
      <c r="N36" s="52">
        <v>0.18</v>
      </c>
      <c r="O36" s="52">
        <v>0.12</v>
      </c>
      <c r="P36" s="52">
        <v>0.63</v>
      </c>
      <c r="Q36" s="52">
        <v>0.71</v>
      </c>
      <c r="R36" s="52">
        <v>1.82</v>
      </c>
      <c r="S36" s="52">
        <v>0.56000000000000005</v>
      </c>
      <c r="T36" s="52">
        <v>0.31</v>
      </c>
      <c r="U36" s="52">
        <v>1.68</v>
      </c>
      <c r="V36" s="164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2"/>
    </row>
    <row r="37" spans="1:65">
      <c r="B37" s="36"/>
      <c r="C37" s="2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BM37" s="62"/>
    </row>
    <row r="38" spans="1:65" ht="15">
      <c r="B38" s="37" t="s">
        <v>482</v>
      </c>
      <c r="BM38" s="32" t="s">
        <v>67</v>
      </c>
    </row>
    <row r="39" spans="1:65" ht="15">
      <c r="A39" s="28" t="s">
        <v>7</v>
      </c>
      <c r="B39" s="18" t="s">
        <v>115</v>
      </c>
      <c r="C39" s="15" t="s">
        <v>116</v>
      </c>
      <c r="D39" s="16" t="s">
        <v>230</v>
      </c>
      <c r="E39" s="17" t="s">
        <v>230</v>
      </c>
      <c r="F39" s="17" t="s">
        <v>230</v>
      </c>
      <c r="G39" s="17" t="s">
        <v>230</v>
      </c>
      <c r="H39" s="17" t="s">
        <v>230</v>
      </c>
      <c r="I39" s="17" t="s">
        <v>230</v>
      </c>
      <c r="J39" s="17" t="s">
        <v>230</v>
      </c>
      <c r="K39" s="17" t="s">
        <v>230</v>
      </c>
      <c r="L39" s="17" t="s">
        <v>230</v>
      </c>
      <c r="M39" s="17" t="s">
        <v>230</v>
      </c>
      <c r="N39" s="17" t="s">
        <v>230</v>
      </c>
      <c r="O39" s="17" t="s">
        <v>230</v>
      </c>
      <c r="P39" s="17" t="s">
        <v>230</v>
      </c>
      <c r="Q39" s="17" t="s">
        <v>230</v>
      </c>
      <c r="R39" s="17" t="s">
        <v>230</v>
      </c>
      <c r="S39" s="17" t="s">
        <v>230</v>
      </c>
      <c r="T39" s="17" t="s">
        <v>230</v>
      </c>
      <c r="U39" s="164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>
        <v>1</v>
      </c>
    </row>
    <row r="40" spans="1:65">
      <c r="A40" s="35"/>
      <c r="B40" s="19" t="s">
        <v>231</v>
      </c>
      <c r="C40" s="8" t="s">
        <v>231</v>
      </c>
      <c r="D40" s="162" t="s">
        <v>233</v>
      </c>
      <c r="E40" s="163" t="s">
        <v>235</v>
      </c>
      <c r="F40" s="163" t="s">
        <v>236</v>
      </c>
      <c r="G40" s="163" t="s">
        <v>237</v>
      </c>
      <c r="H40" s="163" t="s">
        <v>238</v>
      </c>
      <c r="I40" s="163" t="s">
        <v>239</v>
      </c>
      <c r="J40" s="163" t="s">
        <v>240</v>
      </c>
      <c r="K40" s="163" t="s">
        <v>241</v>
      </c>
      <c r="L40" s="163" t="s">
        <v>242</v>
      </c>
      <c r="M40" s="163" t="s">
        <v>243</v>
      </c>
      <c r="N40" s="163" t="s">
        <v>245</v>
      </c>
      <c r="O40" s="163" t="s">
        <v>246</v>
      </c>
      <c r="P40" s="163" t="s">
        <v>247</v>
      </c>
      <c r="Q40" s="163" t="s">
        <v>248</v>
      </c>
      <c r="R40" s="163" t="s">
        <v>249</v>
      </c>
      <c r="S40" s="163" t="s">
        <v>251</v>
      </c>
      <c r="T40" s="163" t="s">
        <v>269</v>
      </c>
      <c r="U40" s="164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 t="s">
        <v>3</v>
      </c>
    </row>
    <row r="41" spans="1:65">
      <c r="A41" s="35"/>
      <c r="B41" s="19"/>
      <c r="C41" s="8"/>
      <c r="D41" s="9" t="s">
        <v>119</v>
      </c>
      <c r="E41" s="10" t="s">
        <v>277</v>
      </c>
      <c r="F41" s="10" t="s">
        <v>278</v>
      </c>
      <c r="G41" s="10" t="s">
        <v>278</v>
      </c>
      <c r="H41" s="10" t="s">
        <v>278</v>
      </c>
      <c r="I41" s="10" t="s">
        <v>278</v>
      </c>
      <c r="J41" s="10" t="s">
        <v>278</v>
      </c>
      <c r="K41" s="10" t="s">
        <v>278</v>
      </c>
      <c r="L41" s="10" t="s">
        <v>119</v>
      </c>
      <c r="M41" s="10" t="s">
        <v>278</v>
      </c>
      <c r="N41" s="10" t="s">
        <v>119</v>
      </c>
      <c r="O41" s="10" t="s">
        <v>277</v>
      </c>
      <c r="P41" s="10" t="s">
        <v>277</v>
      </c>
      <c r="Q41" s="10" t="s">
        <v>119</v>
      </c>
      <c r="R41" s="10" t="s">
        <v>278</v>
      </c>
      <c r="S41" s="10" t="s">
        <v>119</v>
      </c>
      <c r="T41" s="10" t="s">
        <v>277</v>
      </c>
      <c r="U41" s="164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9"/>
      <c r="C42" s="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164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2">
        <v>0</v>
      </c>
    </row>
    <row r="43" spans="1:65">
      <c r="A43" s="35"/>
      <c r="B43" s="18">
        <v>1</v>
      </c>
      <c r="C43" s="14">
        <v>1</v>
      </c>
      <c r="D43" s="234">
        <v>594.72</v>
      </c>
      <c r="E43" s="234">
        <v>317.7</v>
      </c>
      <c r="F43" s="266">
        <v>54.3</v>
      </c>
      <c r="G43" s="234">
        <v>524</v>
      </c>
      <c r="H43" s="267">
        <v>464</v>
      </c>
      <c r="I43" s="234">
        <v>464</v>
      </c>
      <c r="J43" s="267">
        <v>466</v>
      </c>
      <c r="K43" s="234">
        <v>488</v>
      </c>
      <c r="L43" s="234">
        <v>338</v>
      </c>
      <c r="M43" s="234">
        <v>584</v>
      </c>
      <c r="N43" s="234">
        <v>486.7683509635014</v>
      </c>
      <c r="O43" s="234">
        <v>584.6</v>
      </c>
      <c r="P43" s="234">
        <v>436</v>
      </c>
      <c r="Q43" s="234">
        <v>568</v>
      </c>
      <c r="R43" s="258">
        <v>220</v>
      </c>
      <c r="S43" s="234">
        <v>500.17102800925932</v>
      </c>
      <c r="T43" s="234">
        <v>530</v>
      </c>
      <c r="U43" s="235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7">
        <v>1</v>
      </c>
    </row>
    <row r="44" spans="1:65">
      <c r="A44" s="35"/>
      <c r="B44" s="19">
        <v>1</v>
      </c>
      <c r="C44" s="8">
        <v>2</v>
      </c>
      <c r="D44" s="238">
        <v>608.57999999999993</v>
      </c>
      <c r="E44" s="238">
        <v>350.2</v>
      </c>
      <c r="F44" s="268">
        <v>58.1</v>
      </c>
      <c r="G44" s="238">
        <v>510.99999999999994</v>
      </c>
      <c r="H44" s="269">
        <v>490</v>
      </c>
      <c r="I44" s="238">
        <v>426</v>
      </c>
      <c r="J44" s="269">
        <v>488</v>
      </c>
      <c r="K44" s="238">
        <v>510.00000000000006</v>
      </c>
      <c r="L44" s="260">
        <v>374</v>
      </c>
      <c r="M44" s="238">
        <v>577</v>
      </c>
      <c r="N44" s="238">
        <v>504.61722775067756</v>
      </c>
      <c r="O44" s="238">
        <v>586.70000000000005</v>
      </c>
      <c r="P44" s="238">
        <v>477</v>
      </c>
      <c r="Q44" s="238">
        <v>575</v>
      </c>
      <c r="R44" s="259">
        <v>218</v>
      </c>
      <c r="S44" s="238">
        <v>499.05230972222222</v>
      </c>
      <c r="T44" s="238">
        <v>548</v>
      </c>
      <c r="U44" s="235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7">
        <v>4</v>
      </c>
    </row>
    <row r="45" spans="1:65">
      <c r="A45" s="35"/>
      <c r="B45" s="19">
        <v>1</v>
      </c>
      <c r="C45" s="8">
        <v>3</v>
      </c>
      <c r="D45" s="238">
        <v>595.9799999999999</v>
      </c>
      <c r="E45" s="238">
        <v>312.7</v>
      </c>
      <c r="F45" s="270">
        <v>62.9</v>
      </c>
      <c r="G45" s="238">
        <v>532</v>
      </c>
      <c r="H45" s="269">
        <v>443</v>
      </c>
      <c r="I45" s="238">
        <v>478</v>
      </c>
      <c r="J45" s="269">
        <v>510.99999999999994</v>
      </c>
      <c r="K45" s="269">
        <v>476</v>
      </c>
      <c r="L45" s="241">
        <v>341</v>
      </c>
      <c r="M45" s="241">
        <v>582</v>
      </c>
      <c r="N45" s="241">
        <v>495.17390686754601</v>
      </c>
      <c r="O45" s="241">
        <v>585.20000000000005</v>
      </c>
      <c r="P45" s="241">
        <v>445</v>
      </c>
      <c r="Q45" s="241">
        <v>525</v>
      </c>
      <c r="R45" s="268">
        <v>222</v>
      </c>
      <c r="S45" s="241">
        <v>499.38070000000005</v>
      </c>
      <c r="T45" s="241">
        <v>538</v>
      </c>
      <c r="U45" s="235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7">
        <v>16</v>
      </c>
    </row>
    <row r="46" spans="1:65">
      <c r="A46" s="35"/>
      <c r="B46" s="19">
        <v>1</v>
      </c>
      <c r="C46" s="8">
        <v>4</v>
      </c>
      <c r="D46" s="238">
        <v>598.5</v>
      </c>
      <c r="E46" s="238">
        <v>386.9</v>
      </c>
      <c r="F46" s="268">
        <v>56.9</v>
      </c>
      <c r="G46" s="238">
        <v>533</v>
      </c>
      <c r="H46" s="269">
        <v>464</v>
      </c>
      <c r="I46" s="238">
        <v>451</v>
      </c>
      <c r="J46" s="269">
        <v>492.99999999999994</v>
      </c>
      <c r="K46" s="269">
        <v>516</v>
      </c>
      <c r="L46" s="241">
        <v>350</v>
      </c>
      <c r="M46" s="241">
        <v>571</v>
      </c>
      <c r="N46" s="241">
        <v>510.95742031886004</v>
      </c>
      <c r="O46" s="241">
        <v>594.79999999999995</v>
      </c>
      <c r="P46" s="241">
        <v>448</v>
      </c>
      <c r="Q46" s="241">
        <v>497.99999999999994</v>
      </c>
      <c r="R46" s="268">
        <v>214</v>
      </c>
      <c r="S46" s="241">
        <v>497.12950000000006</v>
      </c>
      <c r="T46" s="241">
        <v>547</v>
      </c>
      <c r="U46" s="235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7">
        <v>494.62443450038774</v>
      </c>
    </row>
    <row r="47" spans="1:65">
      <c r="A47" s="35"/>
      <c r="B47" s="19">
        <v>1</v>
      </c>
      <c r="C47" s="8">
        <v>5</v>
      </c>
      <c r="D47" s="238">
        <v>592.19999999999993</v>
      </c>
      <c r="E47" s="238">
        <v>321.5</v>
      </c>
      <c r="F47" s="259">
        <v>56.6</v>
      </c>
      <c r="G47" s="238">
        <v>543</v>
      </c>
      <c r="H47" s="238">
        <v>476</v>
      </c>
      <c r="I47" s="238">
        <v>465</v>
      </c>
      <c r="J47" s="238">
        <v>484</v>
      </c>
      <c r="K47" s="238">
        <v>501.00000000000006</v>
      </c>
      <c r="L47" s="238">
        <v>340</v>
      </c>
      <c r="M47" s="238">
        <v>570</v>
      </c>
      <c r="N47" s="238">
        <v>505.72773341206403</v>
      </c>
      <c r="O47" s="238">
        <v>579</v>
      </c>
      <c r="P47" s="238">
        <v>406</v>
      </c>
      <c r="Q47" s="238">
        <v>521</v>
      </c>
      <c r="R47" s="259">
        <v>220</v>
      </c>
      <c r="S47" s="238">
        <v>499.21009999999995</v>
      </c>
      <c r="T47" s="238">
        <v>558</v>
      </c>
      <c r="U47" s="235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7">
        <v>15</v>
      </c>
    </row>
    <row r="48" spans="1:65">
      <c r="A48" s="35"/>
      <c r="B48" s="19">
        <v>1</v>
      </c>
      <c r="C48" s="8">
        <v>6</v>
      </c>
      <c r="D48" s="260">
        <v>642.6</v>
      </c>
      <c r="E48" s="238">
        <v>374.2</v>
      </c>
      <c r="F48" s="259">
        <v>57.5</v>
      </c>
      <c r="G48" s="238">
        <v>559</v>
      </c>
      <c r="H48" s="238">
        <v>488</v>
      </c>
      <c r="I48" s="238">
        <v>477</v>
      </c>
      <c r="J48" s="238">
        <v>472</v>
      </c>
      <c r="K48" s="238">
        <v>504</v>
      </c>
      <c r="L48" s="238">
        <v>337</v>
      </c>
      <c r="M48" s="238">
        <v>570</v>
      </c>
      <c r="N48" s="238">
        <v>499.29026965743464</v>
      </c>
      <c r="O48" s="238">
        <v>583.79999999999995</v>
      </c>
      <c r="P48" s="238">
        <v>442</v>
      </c>
      <c r="Q48" s="238">
        <v>569</v>
      </c>
      <c r="R48" s="260">
        <v>203</v>
      </c>
      <c r="S48" s="238">
        <v>496.24455833333332</v>
      </c>
      <c r="T48" s="238">
        <v>528</v>
      </c>
      <c r="U48" s="235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9"/>
    </row>
    <row r="49" spans="1:65">
      <c r="A49" s="35"/>
      <c r="B49" s="20" t="s">
        <v>261</v>
      </c>
      <c r="C49" s="12"/>
      <c r="D49" s="240">
        <v>605.42999999999995</v>
      </c>
      <c r="E49" s="240">
        <v>343.86666666666662</v>
      </c>
      <c r="F49" s="240">
        <v>57.716666666666669</v>
      </c>
      <c r="G49" s="240">
        <v>533.66666666666663</v>
      </c>
      <c r="H49" s="240">
        <v>470.83333333333331</v>
      </c>
      <c r="I49" s="240">
        <v>460.16666666666669</v>
      </c>
      <c r="J49" s="240">
        <v>485.66666666666669</v>
      </c>
      <c r="K49" s="240">
        <v>499.16666666666669</v>
      </c>
      <c r="L49" s="240">
        <v>346.66666666666669</v>
      </c>
      <c r="M49" s="240">
        <v>575.66666666666663</v>
      </c>
      <c r="N49" s="240">
        <v>500.42248482834731</v>
      </c>
      <c r="O49" s="240">
        <v>585.68333333333339</v>
      </c>
      <c r="P49" s="240">
        <v>442.33333333333331</v>
      </c>
      <c r="Q49" s="240">
        <v>542.66666666666663</v>
      </c>
      <c r="R49" s="240">
        <v>216.16666666666666</v>
      </c>
      <c r="S49" s="240">
        <v>498.53136601080246</v>
      </c>
      <c r="T49" s="240">
        <v>541.5</v>
      </c>
      <c r="U49" s="235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9"/>
    </row>
    <row r="50" spans="1:65">
      <c r="A50" s="35"/>
      <c r="B50" s="3" t="s">
        <v>262</v>
      </c>
      <c r="C50" s="33"/>
      <c r="D50" s="241">
        <v>597.24</v>
      </c>
      <c r="E50" s="241">
        <v>335.85</v>
      </c>
      <c r="F50" s="241">
        <v>57.2</v>
      </c>
      <c r="G50" s="241">
        <v>532.5</v>
      </c>
      <c r="H50" s="241">
        <v>470</v>
      </c>
      <c r="I50" s="241">
        <v>464.5</v>
      </c>
      <c r="J50" s="241">
        <v>486</v>
      </c>
      <c r="K50" s="241">
        <v>502.5</v>
      </c>
      <c r="L50" s="241">
        <v>340.5</v>
      </c>
      <c r="M50" s="241">
        <v>574</v>
      </c>
      <c r="N50" s="241">
        <v>501.95374870405612</v>
      </c>
      <c r="O50" s="241">
        <v>584.90000000000009</v>
      </c>
      <c r="P50" s="241">
        <v>443.5</v>
      </c>
      <c r="Q50" s="241">
        <v>546.5</v>
      </c>
      <c r="R50" s="241">
        <v>219</v>
      </c>
      <c r="S50" s="241">
        <v>499.13120486111109</v>
      </c>
      <c r="T50" s="241">
        <v>542.5</v>
      </c>
      <c r="U50" s="235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9"/>
    </row>
    <row r="51" spans="1:65">
      <c r="A51" s="35"/>
      <c r="B51" s="3" t="s">
        <v>263</v>
      </c>
      <c r="C51" s="33"/>
      <c r="D51" s="241">
        <v>19.071422600320115</v>
      </c>
      <c r="E51" s="241">
        <v>31.522732538069512</v>
      </c>
      <c r="F51" s="241">
        <v>2.8512570327255076</v>
      </c>
      <c r="G51" s="241">
        <v>16.366632722300185</v>
      </c>
      <c r="H51" s="241">
        <v>17.645584905767976</v>
      </c>
      <c r="I51" s="241">
        <v>19.446507827028139</v>
      </c>
      <c r="J51" s="241">
        <v>15.983324643723718</v>
      </c>
      <c r="K51" s="241">
        <v>14.756919281024308</v>
      </c>
      <c r="L51" s="241">
        <v>14.165686240583852</v>
      </c>
      <c r="M51" s="241">
        <v>6.2822501276745317</v>
      </c>
      <c r="N51" s="241">
        <v>8.6254420166356507</v>
      </c>
      <c r="O51" s="241">
        <v>5.1723946742941553</v>
      </c>
      <c r="P51" s="241">
        <v>22.809354806014721</v>
      </c>
      <c r="Q51" s="241">
        <v>32.116454764912447</v>
      </c>
      <c r="R51" s="241">
        <v>6.9976186425573852</v>
      </c>
      <c r="S51" s="241">
        <v>1.5057648912711707</v>
      </c>
      <c r="T51" s="241">
        <v>11.588787684654509</v>
      </c>
      <c r="U51" s="235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6"/>
      <c r="BG51" s="236"/>
      <c r="BH51" s="236"/>
      <c r="BI51" s="236"/>
      <c r="BJ51" s="236"/>
      <c r="BK51" s="236"/>
      <c r="BL51" s="236"/>
      <c r="BM51" s="239"/>
    </row>
    <row r="52" spans="1:65">
      <c r="A52" s="35"/>
      <c r="B52" s="3" t="s">
        <v>87</v>
      </c>
      <c r="C52" s="33"/>
      <c r="D52" s="13">
        <v>3.1500623689477092E-2</v>
      </c>
      <c r="E52" s="13">
        <v>9.1671381944754313E-2</v>
      </c>
      <c r="F52" s="13">
        <v>4.9400930396630217E-2</v>
      </c>
      <c r="G52" s="13">
        <v>3.0668268686383858E-2</v>
      </c>
      <c r="H52" s="13">
        <v>3.7477348472427563E-2</v>
      </c>
      <c r="I52" s="13">
        <v>4.2259705527768497E-2</v>
      </c>
      <c r="J52" s="13">
        <v>3.2910071332306896E-2</v>
      </c>
      <c r="K52" s="13">
        <v>2.9563110412736508E-2</v>
      </c>
      <c r="L52" s="13">
        <v>4.0862556463222649E-2</v>
      </c>
      <c r="M52" s="13">
        <v>1.0912999642746727E-2</v>
      </c>
      <c r="N52" s="13">
        <v>1.7236319865991456E-2</v>
      </c>
      <c r="O52" s="13">
        <v>8.8313844357772765E-3</v>
      </c>
      <c r="P52" s="13">
        <v>5.1565986750598466E-2</v>
      </c>
      <c r="Q52" s="13">
        <v>5.9182656200698618E-2</v>
      </c>
      <c r="R52" s="13">
        <v>3.237140466873116E-2</v>
      </c>
      <c r="S52" s="13">
        <v>3.0204015111830354E-3</v>
      </c>
      <c r="T52" s="13">
        <v>2.1401269962427534E-2</v>
      </c>
      <c r="U52" s="164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2"/>
    </row>
    <row r="53" spans="1:65">
      <c r="A53" s="35"/>
      <c r="B53" s="3" t="s">
        <v>264</v>
      </c>
      <c r="C53" s="33"/>
      <c r="D53" s="13">
        <v>0.2240195950115873</v>
      </c>
      <c r="E53" s="13">
        <v>-0.30479239867314512</v>
      </c>
      <c r="F53" s="13">
        <v>-0.88331214019993709</v>
      </c>
      <c r="G53" s="13">
        <v>7.8933084261627373E-2</v>
      </c>
      <c r="H53" s="13">
        <v>-4.8099324472486771E-2</v>
      </c>
      <c r="I53" s="13">
        <v>-6.9664507918065777E-2</v>
      </c>
      <c r="J53" s="13">
        <v>-1.8110241243478264E-2</v>
      </c>
      <c r="K53" s="13">
        <v>9.1831940548328106E-3</v>
      </c>
      <c r="L53" s="13">
        <v>-0.29913153801868042</v>
      </c>
      <c r="M53" s="13">
        <v>0.16384599407859501</v>
      </c>
      <c r="N53" s="13">
        <v>1.1722126776482655E-2</v>
      </c>
      <c r="O53" s="13">
        <v>0.18409704915795921</v>
      </c>
      <c r="P53" s="13">
        <v>-0.10571879899114334</v>
      </c>
      <c r="Q53" s="13">
        <v>9.7128707793834757E-2</v>
      </c>
      <c r="R53" s="13">
        <v>-0.56296807923568681</v>
      </c>
      <c r="S53" s="13">
        <v>7.8987838810693489E-3</v>
      </c>
      <c r="T53" s="13">
        <v>9.4770015854474643E-2</v>
      </c>
      <c r="U53" s="164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2"/>
    </row>
    <row r="54" spans="1:65">
      <c r="A54" s="35"/>
      <c r="B54" s="53" t="s">
        <v>265</v>
      </c>
      <c r="C54" s="54"/>
      <c r="D54" s="52">
        <v>1.63</v>
      </c>
      <c r="E54" s="52">
        <v>2.36</v>
      </c>
      <c r="F54" s="52">
        <v>6.73</v>
      </c>
      <c r="G54" s="52">
        <v>0.54</v>
      </c>
      <c r="H54" s="52">
        <v>0.42</v>
      </c>
      <c r="I54" s="52">
        <v>0.59</v>
      </c>
      <c r="J54" s="52">
        <v>0.2</v>
      </c>
      <c r="K54" s="52">
        <v>0.01</v>
      </c>
      <c r="L54" s="52">
        <v>2.3199999999999998</v>
      </c>
      <c r="M54" s="52">
        <v>1.18</v>
      </c>
      <c r="N54" s="52">
        <v>0.03</v>
      </c>
      <c r="O54" s="52">
        <v>1.33</v>
      </c>
      <c r="P54" s="52">
        <v>0.86</v>
      </c>
      <c r="Q54" s="52">
        <v>0.67</v>
      </c>
      <c r="R54" s="52">
        <v>4.3099999999999996</v>
      </c>
      <c r="S54" s="52">
        <v>0</v>
      </c>
      <c r="T54" s="52">
        <v>0.66</v>
      </c>
      <c r="U54" s="164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2"/>
    </row>
    <row r="55" spans="1:65">
      <c r="B55" s="36"/>
      <c r="C55" s="2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BM55" s="62"/>
    </row>
    <row r="56" spans="1:65" ht="15">
      <c r="B56" s="37" t="s">
        <v>483</v>
      </c>
      <c r="BM56" s="32" t="s">
        <v>67</v>
      </c>
    </row>
    <row r="57" spans="1:65" ht="15">
      <c r="A57" s="28" t="s">
        <v>10</v>
      </c>
      <c r="B57" s="18" t="s">
        <v>115</v>
      </c>
      <c r="C57" s="15" t="s">
        <v>116</v>
      </c>
      <c r="D57" s="16" t="s">
        <v>230</v>
      </c>
      <c r="E57" s="17" t="s">
        <v>230</v>
      </c>
      <c r="F57" s="17" t="s">
        <v>230</v>
      </c>
      <c r="G57" s="17" t="s">
        <v>230</v>
      </c>
      <c r="H57" s="17" t="s">
        <v>230</v>
      </c>
      <c r="I57" s="17" t="s">
        <v>230</v>
      </c>
      <c r="J57" s="17" t="s">
        <v>230</v>
      </c>
      <c r="K57" s="17" t="s">
        <v>230</v>
      </c>
      <c r="L57" s="17" t="s">
        <v>230</v>
      </c>
      <c r="M57" s="17" t="s">
        <v>230</v>
      </c>
      <c r="N57" s="17" t="s">
        <v>230</v>
      </c>
      <c r="O57" s="17" t="s">
        <v>230</v>
      </c>
      <c r="P57" s="17" t="s">
        <v>230</v>
      </c>
      <c r="Q57" s="17" t="s">
        <v>230</v>
      </c>
      <c r="R57" s="17" t="s">
        <v>230</v>
      </c>
      <c r="S57" s="17" t="s">
        <v>230</v>
      </c>
      <c r="T57" s="17" t="s">
        <v>230</v>
      </c>
      <c r="U57" s="17" t="s">
        <v>230</v>
      </c>
      <c r="V57" s="164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>
        <v>1</v>
      </c>
    </row>
    <row r="58" spans="1:65">
      <c r="A58" s="35"/>
      <c r="B58" s="19" t="s">
        <v>231</v>
      </c>
      <c r="C58" s="8" t="s">
        <v>231</v>
      </c>
      <c r="D58" s="162" t="s">
        <v>233</v>
      </c>
      <c r="E58" s="163" t="s">
        <v>235</v>
      </c>
      <c r="F58" s="163" t="s">
        <v>236</v>
      </c>
      <c r="G58" s="163" t="s">
        <v>237</v>
      </c>
      <c r="H58" s="163" t="s">
        <v>238</v>
      </c>
      <c r="I58" s="163" t="s">
        <v>239</v>
      </c>
      <c r="J58" s="163" t="s">
        <v>240</v>
      </c>
      <c r="K58" s="163" t="s">
        <v>241</v>
      </c>
      <c r="L58" s="163" t="s">
        <v>242</v>
      </c>
      <c r="M58" s="163" t="s">
        <v>243</v>
      </c>
      <c r="N58" s="163" t="s">
        <v>244</v>
      </c>
      <c r="O58" s="163" t="s">
        <v>245</v>
      </c>
      <c r="P58" s="163" t="s">
        <v>246</v>
      </c>
      <c r="Q58" s="163" t="s">
        <v>247</v>
      </c>
      <c r="R58" s="163" t="s">
        <v>248</v>
      </c>
      <c r="S58" s="163" t="s">
        <v>249</v>
      </c>
      <c r="T58" s="163" t="s">
        <v>251</v>
      </c>
      <c r="U58" s="163" t="s">
        <v>269</v>
      </c>
      <c r="V58" s="164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 t="s">
        <v>3</v>
      </c>
    </row>
    <row r="59" spans="1:65">
      <c r="A59" s="35"/>
      <c r="B59" s="19"/>
      <c r="C59" s="8"/>
      <c r="D59" s="9" t="s">
        <v>119</v>
      </c>
      <c r="E59" s="10" t="s">
        <v>277</v>
      </c>
      <c r="F59" s="10" t="s">
        <v>278</v>
      </c>
      <c r="G59" s="10" t="s">
        <v>278</v>
      </c>
      <c r="H59" s="10" t="s">
        <v>278</v>
      </c>
      <c r="I59" s="10" t="s">
        <v>278</v>
      </c>
      <c r="J59" s="10" t="s">
        <v>278</v>
      </c>
      <c r="K59" s="10" t="s">
        <v>278</v>
      </c>
      <c r="L59" s="10" t="s">
        <v>119</v>
      </c>
      <c r="M59" s="10" t="s">
        <v>278</v>
      </c>
      <c r="N59" s="10" t="s">
        <v>278</v>
      </c>
      <c r="O59" s="10" t="s">
        <v>119</v>
      </c>
      <c r="P59" s="10" t="s">
        <v>277</v>
      </c>
      <c r="Q59" s="10" t="s">
        <v>277</v>
      </c>
      <c r="R59" s="10" t="s">
        <v>119</v>
      </c>
      <c r="S59" s="10" t="s">
        <v>278</v>
      </c>
      <c r="T59" s="10" t="s">
        <v>119</v>
      </c>
      <c r="U59" s="10" t="s">
        <v>119</v>
      </c>
      <c r="V59" s="164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0</v>
      </c>
    </row>
    <row r="60" spans="1:65">
      <c r="A60" s="35"/>
      <c r="B60" s="19"/>
      <c r="C60" s="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164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0</v>
      </c>
    </row>
    <row r="61" spans="1:65">
      <c r="A61" s="35"/>
      <c r="B61" s="18">
        <v>1</v>
      </c>
      <c r="C61" s="14">
        <v>1</v>
      </c>
      <c r="D61" s="234">
        <v>561.45000000000005</v>
      </c>
      <c r="E61" s="258">
        <v>204</v>
      </c>
      <c r="F61" s="266">
        <v>437</v>
      </c>
      <c r="G61" s="234">
        <v>570</v>
      </c>
      <c r="H61" s="267">
        <v>510.00000000000006</v>
      </c>
      <c r="I61" s="234">
        <v>510.00000000000006</v>
      </c>
      <c r="J61" s="267">
        <v>570</v>
      </c>
      <c r="K61" s="234">
        <v>503</v>
      </c>
      <c r="L61" s="234">
        <v>556</v>
      </c>
      <c r="M61" s="234">
        <v>562</v>
      </c>
      <c r="N61" s="234">
        <v>548</v>
      </c>
      <c r="O61" s="234">
        <v>540.51347588864439</v>
      </c>
      <c r="P61" s="234">
        <v>582.1</v>
      </c>
      <c r="Q61" s="234">
        <v>536</v>
      </c>
      <c r="R61" s="234">
        <v>581</v>
      </c>
      <c r="S61" s="258">
        <v>170</v>
      </c>
      <c r="T61" s="234">
        <v>481.452</v>
      </c>
      <c r="U61" s="234">
        <v>615</v>
      </c>
      <c r="V61" s="235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7">
        <v>1</v>
      </c>
    </row>
    <row r="62" spans="1:65">
      <c r="A62" s="35"/>
      <c r="B62" s="19">
        <v>1</v>
      </c>
      <c r="C62" s="8">
        <v>2</v>
      </c>
      <c r="D62" s="238">
        <v>538.65</v>
      </c>
      <c r="E62" s="259">
        <v>167</v>
      </c>
      <c r="F62" s="268">
        <v>456</v>
      </c>
      <c r="G62" s="238">
        <v>560</v>
      </c>
      <c r="H62" s="269">
        <v>520</v>
      </c>
      <c r="I62" s="238">
        <v>510.00000000000006</v>
      </c>
      <c r="J62" s="269">
        <v>580</v>
      </c>
      <c r="K62" s="238">
        <v>517</v>
      </c>
      <c r="L62" s="238">
        <v>582</v>
      </c>
      <c r="M62" s="238">
        <v>572</v>
      </c>
      <c r="N62" s="238">
        <v>546</v>
      </c>
      <c r="O62" s="238">
        <v>565.18740569884119</v>
      </c>
      <c r="P62" s="238">
        <v>587.9</v>
      </c>
      <c r="Q62" s="238">
        <v>564</v>
      </c>
      <c r="R62" s="238">
        <v>586</v>
      </c>
      <c r="S62" s="259">
        <v>190</v>
      </c>
      <c r="T62" s="238">
        <v>485.51400000000001</v>
      </c>
      <c r="U62" s="238">
        <v>618</v>
      </c>
      <c r="V62" s="235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7">
        <v>5</v>
      </c>
    </row>
    <row r="63" spans="1:65">
      <c r="A63" s="35"/>
      <c r="B63" s="19">
        <v>1</v>
      </c>
      <c r="C63" s="8">
        <v>3</v>
      </c>
      <c r="D63" s="238">
        <v>531.04999999999995</v>
      </c>
      <c r="E63" s="259">
        <v>177</v>
      </c>
      <c r="F63" s="268">
        <v>424</v>
      </c>
      <c r="G63" s="238">
        <v>570</v>
      </c>
      <c r="H63" s="269">
        <v>510.00000000000006</v>
      </c>
      <c r="I63" s="238">
        <v>530</v>
      </c>
      <c r="J63" s="269">
        <v>550</v>
      </c>
      <c r="K63" s="269">
        <v>506.99999999999994</v>
      </c>
      <c r="L63" s="241">
        <v>545</v>
      </c>
      <c r="M63" s="241">
        <v>589</v>
      </c>
      <c r="N63" s="241">
        <v>539</v>
      </c>
      <c r="O63" s="241">
        <v>550.14743296657673</v>
      </c>
      <c r="P63" s="241">
        <v>585.9</v>
      </c>
      <c r="Q63" s="241">
        <v>564</v>
      </c>
      <c r="R63" s="241">
        <v>564</v>
      </c>
      <c r="S63" s="268">
        <v>170</v>
      </c>
      <c r="T63" s="241">
        <v>487.59500000000003</v>
      </c>
      <c r="U63" s="270">
        <v>577</v>
      </c>
      <c r="V63" s="235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7">
        <v>16</v>
      </c>
    </row>
    <row r="64" spans="1:65">
      <c r="A64" s="35"/>
      <c r="B64" s="19">
        <v>1</v>
      </c>
      <c r="C64" s="8">
        <v>4</v>
      </c>
      <c r="D64" s="238">
        <v>534.85</v>
      </c>
      <c r="E64" s="259">
        <v>259</v>
      </c>
      <c r="F64" s="268">
        <v>371</v>
      </c>
      <c r="G64" s="238">
        <v>570</v>
      </c>
      <c r="H64" s="269">
        <v>520</v>
      </c>
      <c r="I64" s="238">
        <v>520</v>
      </c>
      <c r="J64" s="269">
        <v>540</v>
      </c>
      <c r="K64" s="269">
        <v>519</v>
      </c>
      <c r="L64" s="241">
        <v>531</v>
      </c>
      <c r="M64" s="241">
        <v>575</v>
      </c>
      <c r="N64" s="270">
        <v>566</v>
      </c>
      <c r="O64" s="241">
        <v>557.73759985128106</v>
      </c>
      <c r="P64" s="241">
        <v>587.5</v>
      </c>
      <c r="Q64" s="241">
        <v>554</v>
      </c>
      <c r="R64" s="241">
        <v>540</v>
      </c>
      <c r="S64" s="268">
        <v>120</v>
      </c>
      <c r="T64" s="241">
        <v>486.53516666666673</v>
      </c>
      <c r="U64" s="241">
        <v>614</v>
      </c>
      <c r="V64" s="235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7">
        <v>549.14734164502124</v>
      </c>
    </row>
    <row r="65" spans="1:65">
      <c r="A65" s="35"/>
      <c r="B65" s="19">
        <v>1</v>
      </c>
      <c r="C65" s="8">
        <v>5</v>
      </c>
      <c r="D65" s="238">
        <v>511.1</v>
      </c>
      <c r="E65" s="259">
        <v>160</v>
      </c>
      <c r="F65" s="259">
        <v>425</v>
      </c>
      <c r="G65" s="238">
        <v>570</v>
      </c>
      <c r="H65" s="238">
        <v>510.00000000000006</v>
      </c>
      <c r="I65" s="238">
        <v>520</v>
      </c>
      <c r="J65" s="238">
        <v>540</v>
      </c>
      <c r="K65" s="238">
        <v>510.00000000000006</v>
      </c>
      <c r="L65" s="238">
        <v>555</v>
      </c>
      <c r="M65" s="238">
        <v>578</v>
      </c>
      <c r="N65" s="238">
        <v>539</v>
      </c>
      <c r="O65" s="238">
        <v>541.09783856234844</v>
      </c>
      <c r="P65" s="238">
        <v>574.4</v>
      </c>
      <c r="Q65" s="238">
        <v>536</v>
      </c>
      <c r="R65" s="238">
        <v>548</v>
      </c>
      <c r="S65" s="259">
        <v>140</v>
      </c>
      <c r="T65" s="238">
        <v>492.30499999999995</v>
      </c>
      <c r="U65" s="238">
        <v>599</v>
      </c>
      <c r="V65" s="235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237">
        <v>16</v>
      </c>
    </row>
    <row r="66" spans="1:65">
      <c r="A66" s="35"/>
      <c r="B66" s="19">
        <v>1</v>
      </c>
      <c r="C66" s="8">
        <v>6</v>
      </c>
      <c r="D66" s="238">
        <v>568.1</v>
      </c>
      <c r="E66" s="259">
        <v>211</v>
      </c>
      <c r="F66" s="259">
        <v>358</v>
      </c>
      <c r="G66" s="238">
        <v>580</v>
      </c>
      <c r="H66" s="238">
        <v>510.00000000000006</v>
      </c>
      <c r="I66" s="238">
        <v>530</v>
      </c>
      <c r="J66" s="238">
        <v>550</v>
      </c>
      <c r="K66" s="238">
        <v>506.00000000000006</v>
      </c>
      <c r="L66" s="238">
        <v>569</v>
      </c>
      <c r="M66" s="238">
        <v>585</v>
      </c>
      <c r="N66" s="238">
        <v>538</v>
      </c>
      <c r="O66" s="238">
        <v>558.20082841755595</v>
      </c>
      <c r="P66" s="238">
        <v>578.70000000000005</v>
      </c>
      <c r="Q66" s="238">
        <v>545</v>
      </c>
      <c r="R66" s="238">
        <v>576</v>
      </c>
      <c r="S66" s="259">
        <v>140</v>
      </c>
      <c r="T66" s="238">
        <v>490.67500000000001</v>
      </c>
      <c r="U66" s="238">
        <v>627</v>
      </c>
      <c r="V66" s="235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9"/>
    </row>
    <row r="67" spans="1:65">
      <c r="A67" s="35"/>
      <c r="B67" s="20" t="s">
        <v>261</v>
      </c>
      <c r="C67" s="12"/>
      <c r="D67" s="240">
        <v>540.86666666666667</v>
      </c>
      <c r="E67" s="240">
        <v>196.33333333333334</v>
      </c>
      <c r="F67" s="240">
        <v>411.83333333333331</v>
      </c>
      <c r="G67" s="240">
        <v>570</v>
      </c>
      <c r="H67" s="240">
        <v>513.33333333333337</v>
      </c>
      <c r="I67" s="240">
        <v>520</v>
      </c>
      <c r="J67" s="240">
        <v>555</v>
      </c>
      <c r="K67" s="240">
        <v>510.33333333333331</v>
      </c>
      <c r="L67" s="240">
        <v>556.33333333333337</v>
      </c>
      <c r="M67" s="240">
        <v>576.83333333333337</v>
      </c>
      <c r="N67" s="240">
        <v>546</v>
      </c>
      <c r="O67" s="240">
        <v>552.14743023087465</v>
      </c>
      <c r="P67" s="240">
        <v>582.75</v>
      </c>
      <c r="Q67" s="240">
        <v>549.83333333333337</v>
      </c>
      <c r="R67" s="240">
        <v>565.83333333333337</v>
      </c>
      <c r="S67" s="240">
        <v>155</v>
      </c>
      <c r="T67" s="240">
        <v>487.34602777777786</v>
      </c>
      <c r="U67" s="240">
        <v>608.33333333333337</v>
      </c>
      <c r="V67" s="235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9"/>
    </row>
    <row r="68" spans="1:65">
      <c r="A68" s="35"/>
      <c r="B68" s="3" t="s">
        <v>262</v>
      </c>
      <c r="C68" s="33"/>
      <c r="D68" s="241">
        <v>536.75</v>
      </c>
      <c r="E68" s="241">
        <v>190.5</v>
      </c>
      <c r="F68" s="241">
        <v>424.5</v>
      </c>
      <c r="G68" s="241">
        <v>570</v>
      </c>
      <c r="H68" s="241">
        <v>510.00000000000006</v>
      </c>
      <c r="I68" s="241">
        <v>520</v>
      </c>
      <c r="J68" s="241">
        <v>550</v>
      </c>
      <c r="K68" s="241">
        <v>508.5</v>
      </c>
      <c r="L68" s="241">
        <v>555.5</v>
      </c>
      <c r="M68" s="241">
        <v>576.5</v>
      </c>
      <c r="N68" s="241">
        <v>542.5</v>
      </c>
      <c r="O68" s="241">
        <v>553.9425164089289</v>
      </c>
      <c r="P68" s="241">
        <v>584</v>
      </c>
      <c r="Q68" s="241">
        <v>549.5</v>
      </c>
      <c r="R68" s="241">
        <v>570</v>
      </c>
      <c r="S68" s="241">
        <v>155</v>
      </c>
      <c r="T68" s="241">
        <v>487.0650833333334</v>
      </c>
      <c r="U68" s="241">
        <v>614.5</v>
      </c>
      <c r="V68" s="235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9"/>
    </row>
    <row r="69" spans="1:65">
      <c r="A69" s="35"/>
      <c r="B69" s="3" t="s">
        <v>263</v>
      </c>
      <c r="C69" s="33"/>
      <c r="D69" s="241">
        <v>20.923017628121123</v>
      </c>
      <c r="E69" s="241">
        <v>36.756858770393706</v>
      </c>
      <c r="F69" s="241">
        <v>38.654452093732573</v>
      </c>
      <c r="G69" s="241">
        <v>6.324555320336759</v>
      </c>
      <c r="H69" s="241">
        <v>5.1639777949431931</v>
      </c>
      <c r="I69" s="241">
        <v>8.9442719099991326</v>
      </c>
      <c r="J69" s="241">
        <v>16.431676725154983</v>
      </c>
      <c r="K69" s="241">
        <v>6.3770421565696616</v>
      </c>
      <c r="L69" s="241">
        <v>17.840029895341168</v>
      </c>
      <c r="M69" s="241">
        <v>9.6211572415519058</v>
      </c>
      <c r="N69" s="241">
        <v>10.639548862616309</v>
      </c>
      <c r="O69" s="241">
        <v>9.9937675071222429</v>
      </c>
      <c r="P69" s="241">
        <v>5.3954610553686626</v>
      </c>
      <c r="Q69" s="241">
        <v>12.843935014888025</v>
      </c>
      <c r="R69" s="241">
        <v>18.594802141100256</v>
      </c>
      <c r="S69" s="241">
        <v>25.88435821108957</v>
      </c>
      <c r="T69" s="241">
        <v>3.8597625235191422</v>
      </c>
      <c r="U69" s="241">
        <v>17.817594300765371</v>
      </c>
      <c r="V69" s="235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9"/>
    </row>
    <row r="70" spans="1:65">
      <c r="A70" s="35"/>
      <c r="B70" s="3" t="s">
        <v>87</v>
      </c>
      <c r="C70" s="33"/>
      <c r="D70" s="13">
        <v>3.8684243118675812E-2</v>
      </c>
      <c r="E70" s="13">
        <v>0.18721659815141106</v>
      </c>
      <c r="F70" s="13">
        <v>9.3859454699472059E-2</v>
      </c>
      <c r="G70" s="13">
        <v>1.1095711088310103E-2</v>
      </c>
      <c r="H70" s="13">
        <v>1.005969700313609E-2</v>
      </c>
      <c r="I70" s="13">
        <v>1.7200522903844485E-2</v>
      </c>
      <c r="J70" s="13">
        <v>2.9606624730008978E-2</v>
      </c>
      <c r="K70" s="13">
        <v>1.249583701483278E-2</v>
      </c>
      <c r="L70" s="13">
        <v>3.2067159787911026E-2</v>
      </c>
      <c r="M70" s="13">
        <v>1.667926710468403E-2</v>
      </c>
      <c r="N70" s="13">
        <v>1.9486353228234998E-2</v>
      </c>
      <c r="O70" s="13">
        <v>1.8099817113960765E-2</v>
      </c>
      <c r="P70" s="13">
        <v>9.2586204296330552E-3</v>
      </c>
      <c r="Q70" s="13">
        <v>2.3359687811254363E-2</v>
      </c>
      <c r="R70" s="13">
        <v>3.2862684196348024E-2</v>
      </c>
      <c r="S70" s="13">
        <v>0.16699585942638431</v>
      </c>
      <c r="T70" s="13">
        <v>7.9199630314400211E-3</v>
      </c>
      <c r="U70" s="13">
        <v>2.9289196110847186E-2</v>
      </c>
      <c r="V70" s="164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2"/>
    </row>
    <row r="71" spans="1:65">
      <c r="A71" s="35"/>
      <c r="B71" s="3" t="s">
        <v>264</v>
      </c>
      <c r="C71" s="33"/>
      <c r="D71" s="13">
        <v>-1.5079149711531015E-2</v>
      </c>
      <c r="E71" s="13">
        <v>-0.64247603795149255</v>
      </c>
      <c r="F71" s="13">
        <v>-0.25004948198483712</v>
      </c>
      <c r="G71" s="13">
        <v>3.7972793044053876E-2</v>
      </c>
      <c r="H71" s="13">
        <v>-6.5217484626992284E-2</v>
      </c>
      <c r="I71" s="13">
        <v>-5.3077451959810507E-2</v>
      </c>
      <c r="J71" s="13">
        <v>1.0657719542894517E-2</v>
      </c>
      <c r="K71" s="13">
        <v>-7.0680499327224311E-2</v>
      </c>
      <c r="L71" s="13">
        <v>1.3085726076331072E-2</v>
      </c>
      <c r="M71" s="13">
        <v>5.0416326527915389E-2</v>
      </c>
      <c r="N71" s="13">
        <v>-5.7313245578010097E-3</v>
      </c>
      <c r="O71" s="13">
        <v>5.4631760155050557E-3</v>
      </c>
      <c r="P71" s="13">
        <v>6.1190605520039298E-2</v>
      </c>
      <c r="Q71" s="13">
        <v>1.2491942258285871E-3</v>
      </c>
      <c r="R71" s="13">
        <v>3.0385272627065252E-2</v>
      </c>
      <c r="S71" s="13">
        <v>-0.71774424048802044</v>
      </c>
      <c r="T71" s="13">
        <v>-0.11254049538346467</v>
      </c>
      <c r="U71" s="13">
        <v>0.10777798088035007</v>
      </c>
      <c r="V71" s="164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2"/>
    </row>
    <row r="72" spans="1:65">
      <c r="A72" s="35"/>
      <c r="B72" s="53" t="s">
        <v>265</v>
      </c>
      <c r="C72" s="54"/>
      <c r="D72" s="52">
        <v>0.17</v>
      </c>
      <c r="E72" s="52">
        <v>8.34</v>
      </c>
      <c r="F72" s="52">
        <v>3.23</v>
      </c>
      <c r="G72" s="52">
        <v>0.52</v>
      </c>
      <c r="H72" s="52">
        <v>0.82</v>
      </c>
      <c r="I72" s="52">
        <v>0.66</v>
      </c>
      <c r="J72" s="52">
        <v>0.17</v>
      </c>
      <c r="K72" s="52">
        <v>0.89</v>
      </c>
      <c r="L72" s="52">
        <v>0.2</v>
      </c>
      <c r="M72" s="52">
        <v>0.69</v>
      </c>
      <c r="N72" s="52">
        <v>0.05</v>
      </c>
      <c r="O72" s="52">
        <v>0.1</v>
      </c>
      <c r="P72" s="52">
        <v>0.83</v>
      </c>
      <c r="Q72" s="52">
        <v>0.05</v>
      </c>
      <c r="R72" s="52">
        <v>0.43</v>
      </c>
      <c r="S72" s="52">
        <v>9.32</v>
      </c>
      <c r="T72" s="52">
        <v>1.44</v>
      </c>
      <c r="U72" s="52">
        <v>1.43</v>
      </c>
      <c r="V72" s="164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2"/>
    </row>
    <row r="73" spans="1:65">
      <c r="B73" s="36"/>
      <c r="C73" s="2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BM73" s="62"/>
    </row>
    <row r="74" spans="1:65" ht="15">
      <c r="B74" s="37" t="s">
        <v>484</v>
      </c>
      <c r="BM74" s="32" t="s">
        <v>67</v>
      </c>
    </row>
    <row r="75" spans="1:65" ht="15">
      <c r="A75" s="28" t="s">
        <v>13</v>
      </c>
      <c r="B75" s="18" t="s">
        <v>115</v>
      </c>
      <c r="C75" s="15" t="s">
        <v>116</v>
      </c>
      <c r="D75" s="16" t="s">
        <v>230</v>
      </c>
      <c r="E75" s="17" t="s">
        <v>230</v>
      </c>
      <c r="F75" s="17" t="s">
        <v>230</v>
      </c>
      <c r="G75" s="17" t="s">
        <v>230</v>
      </c>
      <c r="H75" s="17" t="s">
        <v>230</v>
      </c>
      <c r="I75" s="17" t="s">
        <v>230</v>
      </c>
      <c r="J75" s="17" t="s">
        <v>230</v>
      </c>
      <c r="K75" s="17" t="s">
        <v>230</v>
      </c>
      <c r="L75" s="17" t="s">
        <v>230</v>
      </c>
      <c r="M75" s="17" t="s">
        <v>230</v>
      </c>
      <c r="N75" s="17" t="s">
        <v>230</v>
      </c>
      <c r="O75" s="17" t="s">
        <v>230</v>
      </c>
      <c r="P75" s="17" t="s">
        <v>230</v>
      </c>
      <c r="Q75" s="17" t="s">
        <v>230</v>
      </c>
      <c r="R75" s="17" t="s">
        <v>230</v>
      </c>
      <c r="S75" s="17" t="s">
        <v>230</v>
      </c>
      <c r="T75" s="17" t="s">
        <v>230</v>
      </c>
      <c r="U75" s="17" t="s">
        <v>230</v>
      </c>
      <c r="V75" s="164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1</v>
      </c>
    </row>
    <row r="76" spans="1:65">
      <c r="A76" s="35"/>
      <c r="B76" s="19" t="s">
        <v>231</v>
      </c>
      <c r="C76" s="8" t="s">
        <v>231</v>
      </c>
      <c r="D76" s="162" t="s">
        <v>233</v>
      </c>
      <c r="E76" s="163" t="s">
        <v>235</v>
      </c>
      <c r="F76" s="163" t="s">
        <v>236</v>
      </c>
      <c r="G76" s="163" t="s">
        <v>237</v>
      </c>
      <c r="H76" s="163" t="s">
        <v>238</v>
      </c>
      <c r="I76" s="163" t="s">
        <v>239</v>
      </c>
      <c r="J76" s="163" t="s">
        <v>240</v>
      </c>
      <c r="K76" s="163" t="s">
        <v>241</v>
      </c>
      <c r="L76" s="163" t="s">
        <v>242</v>
      </c>
      <c r="M76" s="163" t="s">
        <v>243</v>
      </c>
      <c r="N76" s="163" t="s">
        <v>244</v>
      </c>
      <c r="O76" s="163" t="s">
        <v>245</v>
      </c>
      <c r="P76" s="163" t="s">
        <v>246</v>
      </c>
      <c r="Q76" s="163" t="s">
        <v>247</v>
      </c>
      <c r="R76" s="163" t="s">
        <v>248</v>
      </c>
      <c r="S76" s="163" t="s">
        <v>249</v>
      </c>
      <c r="T76" s="163" t="s">
        <v>251</v>
      </c>
      <c r="U76" s="163" t="s">
        <v>269</v>
      </c>
      <c r="V76" s="164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 t="s">
        <v>3</v>
      </c>
    </row>
    <row r="77" spans="1:65">
      <c r="A77" s="35"/>
      <c r="B77" s="19"/>
      <c r="C77" s="8"/>
      <c r="D77" s="9" t="s">
        <v>119</v>
      </c>
      <c r="E77" s="10" t="s">
        <v>277</v>
      </c>
      <c r="F77" s="10" t="s">
        <v>278</v>
      </c>
      <c r="G77" s="10" t="s">
        <v>278</v>
      </c>
      <c r="H77" s="10" t="s">
        <v>278</v>
      </c>
      <c r="I77" s="10" t="s">
        <v>278</v>
      </c>
      <c r="J77" s="10" t="s">
        <v>278</v>
      </c>
      <c r="K77" s="10" t="s">
        <v>278</v>
      </c>
      <c r="L77" s="10" t="s">
        <v>119</v>
      </c>
      <c r="M77" s="10" t="s">
        <v>278</v>
      </c>
      <c r="N77" s="10" t="s">
        <v>278</v>
      </c>
      <c r="O77" s="10" t="s">
        <v>119</v>
      </c>
      <c r="P77" s="10" t="s">
        <v>277</v>
      </c>
      <c r="Q77" s="10" t="s">
        <v>277</v>
      </c>
      <c r="R77" s="10" t="s">
        <v>277</v>
      </c>
      <c r="S77" s="10" t="s">
        <v>278</v>
      </c>
      <c r="T77" s="10" t="s">
        <v>119</v>
      </c>
      <c r="U77" s="10" t="s">
        <v>277</v>
      </c>
      <c r="V77" s="164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2</v>
      </c>
    </row>
    <row r="78" spans="1:65">
      <c r="A78" s="35"/>
      <c r="B78" s="19"/>
      <c r="C78" s="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164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3</v>
      </c>
    </row>
    <row r="79" spans="1:65">
      <c r="A79" s="35"/>
      <c r="B79" s="18">
        <v>1</v>
      </c>
      <c r="C79" s="14">
        <v>1</v>
      </c>
      <c r="D79" s="22">
        <v>2.6</v>
      </c>
      <c r="E79" s="157">
        <v>2</v>
      </c>
      <c r="F79" s="167">
        <v>3</v>
      </c>
      <c r="G79" s="157">
        <v>2.81</v>
      </c>
      <c r="H79" s="23">
        <v>2.46</v>
      </c>
      <c r="I79" s="22">
        <v>2.5</v>
      </c>
      <c r="J79" s="168">
        <v>3.27</v>
      </c>
      <c r="K79" s="22">
        <v>2.7</v>
      </c>
      <c r="L79" s="22">
        <v>2.4</v>
      </c>
      <c r="M79" s="22">
        <v>2.6</v>
      </c>
      <c r="N79" s="22">
        <v>2.4</v>
      </c>
      <c r="O79" s="22">
        <v>2.3053121007779476</v>
      </c>
      <c r="P79" s="22">
        <v>2.56</v>
      </c>
      <c r="Q79" s="22">
        <v>2.2999999999999998</v>
      </c>
      <c r="R79" s="22">
        <v>2.2999999999999998</v>
      </c>
      <c r="S79" s="22">
        <v>2.73</v>
      </c>
      <c r="T79" s="157" t="s">
        <v>109</v>
      </c>
      <c r="U79" s="22">
        <v>2.6</v>
      </c>
      <c r="V79" s="164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>
        <v>1</v>
      </c>
    </row>
    <row r="80" spans="1:65">
      <c r="A80" s="35"/>
      <c r="B80" s="19">
        <v>1</v>
      </c>
      <c r="C80" s="8">
        <v>2</v>
      </c>
      <c r="D80" s="10">
        <v>2.4500000000000002</v>
      </c>
      <c r="E80" s="158">
        <v>2</v>
      </c>
      <c r="F80" s="165">
        <v>3</v>
      </c>
      <c r="G80" s="158">
        <v>2.88</v>
      </c>
      <c r="H80" s="25">
        <v>2.56</v>
      </c>
      <c r="I80" s="10">
        <v>2.38</v>
      </c>
      <c r="J80" s="25">
        <v>2.88</v>
      </c>
      <c r="K80" s="10">
        <v>2.5</v>
      </c>
      <c r="L80" s="10">
        <v>2.5</v>
      </c>
      <c r="M80" s="10">
        <v>2.6</v>
      </c>
      <c r="N80" s="10">
        <v>2.4</v>
      </c>
      <c r="O80" s="10">
        <v>2.2472173023884592</v>
      </c>
      <c r="P80" s="10">
        <v>2.4900000000000002</v>
      </c>
      <c r="Q80" s="10">
        <v>2.2999999999999998</v>
      </c>
      <c r="R80" s="10">
        <v>2.6</v>
      </c>
      <c r="S80" s="10">
        <v>2.73</v>
      </c>
      <c r="T80" s="158" t="s">
        <v>109</v>
      </c>
      <c r="U80" s="10">
        <v>2.52</v>
      </c>
      <c r="V80" s="164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>
        <v>6</v>
      </c>
    </row>
    <row r="81" spans="1:65">
      <c r="A81" s="35"/>
      <c r="B81" s="19">
        <v>1</v>
      </c>
      <c r="C81" s="8">
        <v>3</v>
      </c>
      <c r="D81" s="10">
        <v>2.4125000000000001</v>
      </c>
      <c r="E81" s="158">
        <v>2</v>
      </c>
      <c r="F81" s="165">
        <v>3</v>
      </c>
      <c r="G81" s="158">
        <v>2.91</v>
      </c>
      <c r="H81" s="25">
        <v>2.33</v>
      </c>
      <c r="I81" s="10">
        <v>2.62</v>
      </c>
      <c r="J81" s="25">
        <v>2.17</v>
      </c>
      <c r="K81" s="25">
        <v>2.8</v>
      </c>
      <c r="L81" s="11">
        <v>2.4</v>
      </c>
      <c r="M81" s="11">
        <v>2.9</v>
      </c>
      <c r="N81" s="11">
        <v>2.4</v>
      </c>
      <c r="O81" s="11">
        <v>2.4644927746174869</v>
      </c>
      <c r="P81" s="11">
        <v>2.61</v>
      </c>
      <c r="Q81" s="11">
        <v>2.6</v>
      </c>
      <c r="R81" s="11">
        <v>2.4</v>
      </c>
      <c r="S81" s="11">
        <v>2.91</v>
      </c>
      <c r="T81" s="165" t="s">
        <v>109</v>
      </c>
      <c r="U81" s="11">
        <v>2.87</v>
      </c>
      <c r="V81" s="164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2">
        <v>16</v>
      </c>
    </row>
    <row r="82" spans="1:65">
      <c r="A82" s="35"/>
      <c r="B82" s="19">
        <v>1</v>
      </c>
      <c r="C82" s="8">
        <v>4</v>
      </c>
      <c r="D82" s="10">
        <v>2.4249999999999998</v>
      </c>
      <c r="E82" s="158">
        <v>2</v>
      </c>
      <c r="F82" s="165">
        <v>2</v>
      </c>
      <c r="G82" s="158">
        <v>3.08</v>
      </c>
      <c r="H82" s="25">
        <v>2.58</v>
      </c>
      <c r="I82" s="10">
        <v>2.42</v>
      </c>
      <c r="J82" s="25">
        <v>2.52</v>
      </c>
      <c r="K82" s="25">
        <v>2.6</v>
      </c>
      <c r="L82" s="11">
        <v>2.2999999999999998</v>
      </c>
      <c r="M82" s="11">
        <v>2.9</v>
      </c>
      <c r="N82" s="11">
        <v>2.4</v>
      </c>
      <c r="O82" s="11">
        <v>2.4642312257377377</v>
      </c>
      <c r="P82" s="11">
        <v>2.6</v>
      </c>
      <c r="Q82" s="11">
        <v>2.5</v>
      </c>
      <c r="R82" s="11">
        <v>2.5</v>
      </c>
      <c r="S82" s="11">
        <v>2.61</v>
      </c>
      <c r="T82" s="165" t="s">
        <v>109</v>
      </c>
      <c r="U82" s="11">
        <v>2.4300000000000002</v>
      </c>
      <c r="V82" s="164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2">
        <v>2.5290038291074661</v>
      </c>
    </row>
    <row r="83" spans="1:65">
      <c r="A83" s="35"/>
      <c r="B83" s="19">
        <v>1</v>
      </c>
      <c r="C83" s="8">
        <v>5</v>
      </c>
      <c r="D83" s="10">
        <v>2.4</v>
      </c>
      <c r="E83" s="158">
        <v>2</v>
      </c>
      <c r="F83" s="158">
        <v>2</v>
      </c>
      <c r="G83" s="158">
        <v>2.97</v>
      </c>
      <c r="H83" s="10">
        <v>2.35</v>
      </c>
      <c r="I83" s="10">
        <v>2.4900000000000002</v>
      </c>
      <c r="J83" s="10">
        <v>2.4700000000000002</v>
      </c>
      <c r="K83" s="10">
        <v>2.5</v>
      </c>
      <c r="L83" s="10">
        <v>2.4</v>
      </c>
      <c r="M83" s="10">
        <v>2.9</v>
      </c>
      <c r="N83" s="10">
        <v>2.4</v>
      </c>
      <c r="O83" s="10">
        <v>2.3635701115137309</v>
      </c>
      <c r="P83" s="10">
        <v>2.5499999999999998</v>
      </c>
      <c r="Q83" s="10">
        <v>2.6</v>
      </c>
      <c r="R83" s="10">
        <v>2.2999999999999998</v>
      </c>
      <c r="S83" s="10">
        <v>2.83</v>
      </c>
      <c r="T83" s="158" t="s">
        <v>109</v>
      </c>
      <c r="U83" s="10">
        <v>2.78</v>
      </c>
      <c r="V83" s="164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2">
        <v>17</v>
      </c>
    </row>
    <row r="84" spans="1:65">
      <c r="A84" s="35"/>
      <c r="B84" s="19">
        <v>1</v>
      </c>
      <c r="C84" s="8">
        <v>6</v>
      </c>
      <c r="D84" s="10">
        <v>2.5249999999999999</v>
      </c>
      <c r="E84" s="158">
        <v>2</v>
      </c>
      <c r="F84" s="158">
        <v>2</v>
      </c>
      <c r="G84" s="158">
        <v>2.86</v>
      </c>
      <c r="H84" s="10">
        <v>2.4</v>
      </c>
      <c r="I84" s="10">
        <v>2.4700000000000002</v>
      </c>
      <c r="J84" s="10">
        <v>2.65</v>
      </c>
      <c r="K84" s="10">
        <v>2.6</v>
      </c>
      <c r="L84" s="10">
        <v>2.4</v>
      </c>
      <c r="M84" s="10">
        <v>3</v>
      </c>
      <c r="N84" s="10">
        <v>2.5</v>
      </c>
      <c r="O84" s="10">
        <v>2.3709981299917873</v>
      </c>
      <c r="P84" s="10">
        <v>2.64</v>
      </c>
      <c r="Q84" s="10">
        <v>2.5</v>
      </c>
      <c r="R84" s="10">
        <v>2.5</v>
      </c>
      <c r="S84" s="10">
        <v>2.66</v>
      </c>
      <c r="T84" s="158" t="s">
        <v>109</v>
      </c>
      <c r="U84" s="10">
        <v>2.6</v>
      </c>
      <c r="V84" s="164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2"/>
    </row>
    <row r="85" spans="1:65">
      <c r="A85" s="35"/>
      <c r="B85" s="20" t="s">
        <v>261</v>
      </c>
      <c r="C85" s="12"/>
      <c r="D85" s="26">
        <v>2.46875</v>
      </c>
      <c r="E85" s="26">
        <v>2</v>
      </c>
      <c r="F85" s="26">
        <v>2.5</v>
      </c>
      <c r="G85" s="26">
        <v>2.9183333333333334</v>
      </c>
      <c r="H85" s="26">
        <v>2.4466666666666668</v>
      </c>
      <c r="I85" s="26">
        <v>2.48</v>
      </c>
      <c r="J85" s="26">
        <v>2.66</v>
      </c>
      <c r="K85" s="26">
        <v>2.6166666666666667</v>
      </c>
      <c r="L85" s="26">
        <v>2.4000000000000004</v>
      </c>
      <c r="M85" s="26">
        <v>2.8166666666666664</v>
      </c>
      <c r="N85" s="26">
        <v>2.4166666666666665</v>
      </c>
      <c r="O85" s="26">
        <v>2.3693036075045248</v>
      </c>
      <c r="P85" s="26">
        <v>2.5749999999999997</v>
      </c>
      <c r="Q85" s="26">
        <v>2.4666666666666663</v>
      </c>
      <c r="R85" s="26">
        <v>2.4333333333333336</v>
      </c>
      <c r="S85" s="26">
        <v>2.7449999999999997</v>
      </c>
      <c r="T85" s="26" t="s">
        <v>669</v>
      </c>
      <c r="U85" s="26">
        <v>2.6333333333333333</v>
      </c>
      <c r="V85" s="164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2"/>
    </row>
    <row r="86" spans="1:65">
      <c r="A86" s="35"/>
      <c r="B86" s="3" t="s">
        <v>262</v>
      </c>
      <c r="C86" s="33"/>
      <c r="D86" s="11">
        <v>2.4375</v>
      </c>
      <c r="E86" s="11">
        <v>2</v>
      </c>
      <c r="F86" s="11">
        <v>2.5</v>
      </c>
      <c r="G86" s="11">
        <v>2.895</v>
      </c>
      <c r="H86" s="11">
        <v>2.4299999999999997</v>
      </c>
      <c r="I86" s="11">
        <v>2.4800000000000004</v>
      </c>
      <c r="J86" s="11">
        <v>2.585</v>
      </c>
      <c r="K86" s="11">
        <v>2.6</v>
      </c>
      <c r="L86" s="11">
        <v>2.4</v>
      </c>
      <c r="M86" s="11">
        <v>2.9</v>
      </c>
      <c r="N86" s="11">
        <v>2.4</v>
      </c>
      <c r="O86" s="11">
        <v>2.3672841207527591</v>
      </c>
      <c r="P86" s="11">
        <v>2.58</v>
      </c>
      <c r="Q86" s="11">
        <v>2.5</v>
      </c>
      <c r="R86" s="11">
        <v>2.4500000000000002</v>
      </c>
      <c r="S86" s="11">
        <v>2.73</v>
      </c>
      <c r="T86" s="11" t="s">
        <v>669</v>
      </c>
      <c r="U86" s="11">
        <v>2.6</v>
      </c>
      <c r="V86" s="164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62"/>
    </row>
    <row r="87" spans="1:65">
      <c r="A87" s="35"/>
      <c r="B87" s="3" t="s">
        <v>263</v>
      </c>
      <c r="C87" s="33"/>
      <c r="D87" s="27">
        <v>7.8162491004317436E-2</v>
      </c>
      <c r="E87" s="27">
        <v>0</v>
      </c>
      <c r="F87" s="27">
        <v>0.54772255750516607</v>
      </c>
      <c r="G87" s="27">
        <v>9.5376447127509825E-2</v>
      </c>
      <c r="H87" s="27">
        <v>0.10576703960434303</v>
      </c>
      <c r="I87" s="27">
        <v>8.2219219164377938E-2</v>
      </c>
      <c r="J87" s="27">
        <v>0.37852344709410013</v>
      </c>
      <c r="K87" s="27">
        <v>0.11690451944500119</v>
      </c>
      <c r="L87" s="27">
        <v>6.3245553203367638E-2</v>
      </c>
      <c r="M87" s="27">
        <v>0.17224014243685079</v>
      </c>
      <c r="N87" s="27">
        <v>4.0824829046386339E-2</v>
      </c>
      <c r="O87" s="27">
        <v>8.6148654605695374E-2</v>
      </c>
      <c r="P87" s="27">
        <v>5.3197744313081517E-2</v>
      </c>
      <c r="Q87" s="27">
        <v>0.13662601021279477</v>
      </c>
      <c r="R87" s="27">
        <v>0.12110601416389977</v>
      </c>
      <c r="S87" s="27">
        <v>0.10986355173577821</v>
      </c>
      <c r="T87" s="27" t="s">
        <v>669</v>
      </c>
      <c r="U87" s="27">
        <v>0.16366632722300165</v>
      </c>
      <c r="V87" s="232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63"/>
    </row>
    <row r="88" spans="1:65">
      <c r="A88" s="35"/>
      <c r="B88" s="3" t="s">
        <v>87</v>
      </c>
      <c r="C88" s="33"/>
      <c r="D88" s="13">
        <v>3.1660755849850099E-2</v>
      </c>
      <c r="E88" s="13">
        <v>0</v>
      </c>
      <c r="F88" s="13">
        <v>0.21908902300206642</v>
      </c>
      <c r="G88" s="13">
        <v>3.2681820831813757E-2</v>
      </c>
      <c r="H88" s="13">
        <v>4.3229035260630662E-2</v>
      </c>
      <c r="I88" s="13">
        <v>3.3152910953378203E-2</v>
      </c>
      <c r="J88" s="13">
        <v>0.14230204777973687</v>
      </c>
      <c r="K88" s="13">
        <v>4.4676886412102365E-2</v>
      </c>
      <c r="L88" s="13">
        <v>2.6352313834736511E-2</v>
      </c>
      <c r="M88" s="13">
        <v>6.1150346427284306E-2</v>
      </c>
      <c r="N88" s="13">
        <v>1.689303270884952E-2</v>
      </c>
      <c r="O88" s="13">
        <v>3.6360327284704418E-2</v>
      </c>
      <c r="P88" s="13">
        <v>2.0659318179837485E-2</v>
      </c>
      <c r="Q88" s="13">
        <v>5.5388923059241132E-2</v>
      </c>
      <c r="R88" s="13">
        <v>4.9769594861876612E-2</v>
      </c>
      <c r="S88" s="13">
        <v>4.0023151816312649E-2</v>
      </c>
      <c r="T88" s="13" t="s">
        <v>669</v>
      </c>
      <c r="U88" s="13">
        <v>6.2151769831519613E-2</v>
      </c>
      <c r="V88" s="164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2"/>
    </row>
    <row r="89" spans="1:65">
      <c r="A89" s="35"/>
      <c r="B89" s="3" t="s">
        <v>264</v>
      </c>
      <c r="C89" s="33"/>
      <c r="D89" s="13">
        <v>-2.382512371629375E-2</v>
      </c>
      <c r="E89" s="13">
        <v>-0.20917478377016208</v>
      </c>
      <c r="F89" s="13">
        <v>-1.1468479712702595E-2</v>
      </c>
      <c r="G89" s="13">
        <v>0.15394579468203862</v>
      </c>
      <c r="H89" s="13">
        <v>-3.2557152145498258E-2</v>
      </c>
      <c r="I89" s="13">
        <v>-1.9376731875000996E-2</v>
      </c>
      <c r="J89" s="13">
        <v>5.1797537585684506E-2</v>
      </c>
      <c r="K89" s="13">
        <v>3.4662991234037932E-2</v>
      </c>
      <c r="L89" s="13">
        <v>-5.100974052419438E-2</v>
      </c>
      <c r="M89" s="13">
        <v>0.11374551285702172</v>
      </c>
      <c r="N89" s="13">
        <v>-4.441953038894586E-2</v>
      </c>
      <c r="O89" s="13">
        <v>-6.3147481140549577E-2</v>
      </c>
      <c r="P89" s="13">
        <v>1.8187465895916244E-2</v>
      </c>
      <c r="Q89" s="13">
        <v>-2.4648899983199968E-2</v>
      </c>
      <c r="R89" s="13">
        <v>-3.7829320253697118E-2</v>
      </c>
      <c r="S89" s="13">
        <v>8.5407609275452323E-2</v>
      </c>
      <c r="T89" s="13" t="s">
        <v>669</v>
      </c>
      <c r="U89" s="13">
        <v>4.1253201369286563E-2</v>
      </c>
      <c r="V89" s="164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2"/>
    </row>
    <row r="90" spans="1:65">
      <c r="A90" s="35"/>
      <c r="B90" s="53" t="s">
        <v>265</v>
      </c>
      <c r="C90" s="54"/>
      <c r="D90" s="52">
        <v>0.16</v>
      </c>
      <c r="E90" s="52" t="s">
        <v>266</v>
      </c>
      <c r="F90" s="52" t="s">
        <v>266</v>
      </c>
      <c r="G90" s="52">
        <v>3.3</v>
      </c>
      <c r="H90" s="52">
        <v>0.33</v>
      </c>
      <c r="I90" s="52">
        <v>0.08</v>
      </c>
      <c r="J90" s="52">
        <v>1.31</v>
      </c>
      <c r="K90" s="52">
        <v>0.98</v>
      </c>
      <c r="L90" s="52">
        <v>0.69</v>
      </c>
      <c r="M90" s="52">
        <v>2.52</v>
      </c>
      <c r="N90" s="52">
        <v>0.56999999999999995</v>
      </c>
      <c r="O90" s="52">
        <v>0.93</v>
      </c>
      <c r="P90" s="52">
        <v>0.66</v>
      </c>
      <c r="Q90" s="52">
        <v>0.18</v>
      </c>
      <c r="R90" s="52">
        <v>0.44</v>
      </c>
      <c r="S90" s="52">
        <v>1.97</v>
      </c>
      <c r="T90" s="52">
        <v>0.08</v>
      </c>
      <c r="U90" s="52">
        <v>1.1000000000000001</v>
      </c>
      <c r="V90" s="164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2"/>
    </row>
    <row r="91" spans="1:65">
      <c r="B91" s="36" t="s">
        <v>280</v>
      </c>
      <c r="C91" s="2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BM91" s="62"/>
    </row>
    <row r="92" spans="1:65">
      <c r="BM92" s="62"/>
    </row>
    <row r="93" spans="1:65" ht="15">
      <c r="B93" s="37" t="s">
        <v>485</v>
      </c>
      <c r="BM93" s="32" t="s">
        <v>67</v>
      </c>
    </row>
    <row r="94" spans="1:65" ht="15">
      <c r="A94" s="28" t="s">
        <v>16</v>
      </c>
      <c r="B94" s="18" t="s">
        <v>115</v>
      </c>
      <c r="C94" s="15" t="s">
        <v>116</v>
      </c>
      <c r="D94" s="16" t="s">
        <v>230</v>
      </c>
      <c r="E94" s="17" t="s">
        <v>230</v>
      </c>
      <c r="F94" s="17" t="s">
        <v>230</v>
      </c>
      <c r="G94" s="17" t="s">
        <v>230</v>
      </c>
      <c r="H94" s="17" t="s">
        <v>230</v>
      </c>
      <c r="I94" s="17" t="s">
        <v>230</v>
      </c>
      <c r="J94" s="17" t="s">
        <v>230</v>
      </c>
      <c r="K94" s="17" t="s">
        <v>230</v>
      </c>
      <c r="L94" s="17" t="s">
        <v>230</v>
      </c>
      <c r="M94" s="17" t="s">
        <v>230</v>
      </c>
      <c r="N94" s="17" t="s">
        <v>230</v>
      </c>
      <c r="O94" s="17" t="s">
        <v>230</v>
      </c>
      <c r="P94" s="17" t="s">
        <v>230</v>
      </c>
      <c r="Q94" s="17" t="s">
        <v>230</v>
      </c>
      <c r="R94" s="17" t="s">
        <v>230</v>
      </c>
      <c r="S94" s="17" t="s">
        <v>230</v>
      </c>
      <c r="T94" s="17" t="s">
        <v>230</v>
      </c>
      <c r="U94" s="17" t="s">
        <v>230</v>
      </c>
      <c r="V94" s="164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1</v>
      </c>
    </row>
    <row r="95" spans="1:65">
      <c r="A95" s="35"/>
      <c r="B95" s="19" t="s">
        <v>231</v>
      </c>
      <c r="C95" s="8" t="s">
        <v>231</v>
      </c>
      <c r="D95" s="162" t="s">
        <v>233</v>
      </c>
      <c r="E95" s="163" t="s">
        <v>235</v>
      </c>
      <c r="F95" s="163" t="s">
        <v>236</v>
      </c>
      <c r="G95" s="163" t="s">
        <v>237</v>
      </c>
      <c r="H95" s="163" t="s">
        <v>238</v>
      </c>
      <c r="I95" s="163" t="s">
        <v>239</v>
      </c>
      <c r="J95" s="163" t="s">
        <v>240</v>
      </c>
      <c r="K95" s="163" t="s">
        <v>241</v>
      </c>
      <c r="L95" s="163" t="s">
        <v>242</v>
      </c>
      <c r="M95" s="163" t="s">
        <v>243</v>
      </c>
      <c r="N95" s="163" t="s">
        <v>244</v>
      </c>
      <c r="O95" s="163" t="s">
        <v>245</v>
      </c>
      <c r="P95" s="163" t="s">
        <v>246</v>
      </c>
      <c r="Q95" s="163" t="s">
        <v>247</v>
      </c>
      <c r="R95" s="163" t="s">
        <v>248</v>
      </c>
      <c r="S95" s="163" t="s">
        <v>249</v>
      </c>
      <c r="T95" s="163" t="s">
        <v>251</v>
      </c>
      <c r="U95" s="163" t="s">
        <v>269</v>
      </c>
      <c r="V95" s="164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 t="s">
        <v>3</v>
      </c>
    </row>
    <row r="96" spans="1:65">
      <c r="A96" s="35"/>
      <c r="B96" s="19"/>
      <c r="C96" s="8"/>
      <c r="D96" s="9" t="s">
        <v>119</v>
      </c>
      <c r="E96" s="10" t="s">
        <v>277</v>
      </c>
      <c r="F96" s="10" t="s">
        <v>278</v>
      </c>
      <c r="G96" s="10" t="s">
        <v>278</v>
      </c>
      <c r="H96" s="10" t="s">
        <v>278</v>
      </c>
      <c r="I96" s="10" t="s">
        <v>278</v>
      </c>
      <c r="J96" s="10" t="s">
        <v>278</v>
      </c>
      <c r="K96" s="10" t="s">
        <v>278</v>
      </c>
      <c r="L96" s="10" t="s">
        <v>119</v>
      </c>
      <c r="M96" s="10" t="s">
        <v>278</v>
      </c>
      <c r="N96" s="10" t="s">
        <v>278</v>
      </c>
      <c r="O96" s="10" t="s">
        <v>119</v>
      </c>
      <c r="P96" s="10" t="s">
        <v>277</v>
      </c>
      <c r="Q96" s="10" t="s">
        <v>277</v>
      </c>
      <c r="R96" s="10" t="s">
        <v>119</v>
      </c>
      <c r="S96" s="10" t="s">
        <v>278</v>
      </c>
      <c r="T96" s="10" t="s">
        <v>119</v>
      </c>
      <c r="U96" s="10" t="s">
        <v>277</v>
      </c>
      <c r="V96" s="164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2</v>
      </c>
    </row>
    <row r="97" spans="1:65">
      <c r="A97" s="35"/>
      <c r="B97" s="19"/>
      <c r="C97" s="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164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>
        <v>3</v>
      </c>
    </row>
    <row r="98" spans="1:65">
      <c r="A98" s="35"/>
      <c r="B98" s="18">
        <v>1</v>
      </c>
      <c r="C98" s="14">
        <v>1</v>
      </c>
      <c r="D98" s="157" t="s">
        <v>109</v>
      </c>
      <c r="E98" s="22">
        <v>0.52</v>
      </c>
      <c r="F98" s="23">
        <v>0.56000000000000005</v>
      </c>
      <c r="G98" s="22">
        <v>0.56000000000000005</v>
      </c>
      <c r="H98" s="23">
        <v>0.54</v>
      </c>
      <c r="I98" s="22">
        <v>0.56999999999999995</v>
      </c>
      <c r="J98" s="167">
        <v>0.8</v>
      </c>
      <c r="K98" s="22">
        <v>0.61</v>
      </c>
      <c r="L98" s="157" t="s">
        <v>109</v>
      </c>
      <c r="M98" s="22">
        <v>0.5</v>
      </c>
      <c r="N98" s="157" t="s">
        <v>109</v>
      </c>
      <c r="O98" s="22">
        <v>0.47317331441328492</v>
      </c>
      <c r="P98" s="22">
        <v>0.67</v>
      </c>
      <c r="Q98" s="22">
        <v>0.53</v>
      </c>
      <c r="R98" s="157" t="s">
        <v>106</v>
      </c>
      <c r="S98" s="157">
        <v>0.35</v>
      </c>
      <c r="T98" s="157" t="s">
        <v>109</v>
      </c>
      <c r="U98" s="157">
        <v>0.7</v>
      </c>
      <c r="V98" s="164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</v>
      </c>
    </row>
    <row r="99" spans="1:65">
      <c r="A99" s="35"/>
      <c r="B99" s="19">
        <v>1</v>
      </c>
      <c r="C99" s="8">
        <v>2</v>
      </c>
      <c r="D99" s="158" t="s">
        <v>109</v>
      </c>
      <c r="E99" s="10">
        <v>0.56999999999999995</v>
      </c>
      <c r="F99" s="25">
        <v>0.56999999999999995</v>
      </c>
      <c r="G99" s="10">
        <v>0.56999999999999995</v>
      </c>
      <c r="H99" s="25">
        <v>0.59</v>
      </c>
      <c r="I99" s="159">
        <v>0.54</v>
      </c>
      <c r="J99" s="165">
        <v>0.8</v>
      </c>
      <c r="K99" s="10">
        <v>0.56999999999999995</v>
      </c>
      <c r="L99" s="158" t="s">
        <v>109</v>
      </c>
      <c r="M99" s="10">
        <v>0.5</v>
      </c>
      <c r="N99" s="158" t="s">
        <v>109</v>
      </c>
      <c r="O99" s="10">
        <v>0.48181697870095486</v>
      </c>
      <c r="P99" s="10">
        <v>0.67</v>
      </c>
      <c r="Q99" s="10">
        <v>0.6</v>
      </c>
      <c r="R99" s="158" t="s">
        <v>106</v>
      </c>
      <c r="S99" s="158">
        <v>0.32</v>
      </c>
      <c r="T99" s="158" t="s">
        <v>109</v>
      </c>
      <c r="U99" s="158">
        <v>0.64</v>
      </c>
      <c r="V99" s="164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7</v>
      </c>
    </row>
    <row r="100" spans="1:65">
      <c r="A100" s="35"/>
      <c r="B100" s="19">
        <v>1</v>
      </c>
      <c r="C100" s="8">
        <v>3</v>
      </c>
      <c r="D100" s="158" t="s">
        <v>109</v>
      </c>
      <c r="E100" s="10">
        <v>0.53</v>
      </c>
      <c r="F100" s="25">
        <v>0.55000000000000004</v>
      </c>
      <c r="G100" s="10">
        <v>0.56999999999999995</v>
      </c>
      <c r="H100" s="25">
        <v>0.52</v>
      </c>
      <c r="I100" s="10">
        <v>0.57999999999999996</v>
      </c>
      <c r="J100" s="165">
        <v>0.54</v>
      </c>
      <c r="K100" s="25">
        <v>0.55000000000000004</v>
      </c>
      <c r="L100" s="165" t="s">
        <v>109</v>
      </c>
      <c r="M100" s="11">
        <v>0.5</v>
      </c>
      <c r="N100" s="165" t="s">
        <v>109</v>
      </c>
      <c r="O100" s="11">
        <v>0.4743692262748716</v>
      </c>
      <c r="P100" s="11">
        <v>0.65</v>
      </c>
      <c r="Q100" s="11">
        <v>0.54</v>
      </c>
      <c r="R100" s="165" t="s">
        <v>106</v>
      </c>
      <c r="S100" s="165">
        <v>0.31</v>
      </c>
      <c r="T100" s="165" t="s">
        <v>109</v>
      </c>
      <c r="U100" s="165">
        <v>0.69</v>
      </c>
      <c r="V100" s="164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16</v>
      </c>
    </row>
    <row r="101" spans="1:65">
      <c r="A101" s="35"/>
      <c r="B101" s="19">
        <v>1</v>
      </c>
      <c r="C101" s="8">
        <v>4</v>
      </c>
      <c r="D101" s="158" t="s">
        <v>109</v>
      </c>
      <c r="E101" s="10">
        <v>0.52</v>
      </c>
      <c r="F101" s="25">
        <v>0.53</v>
      </c>
      <c r="G101" s="10">
        <v>0.57999999999999996</v>
      </c>
      <c r="H101" s="25">
        <v>0.57999999999999996</v>
      </c>
      <c r="I101" s="10">
        <v>0.56999999999999995</v>
      </c>
      <c r="J101" s="165">
        <v>0.72</v>
      </c>
      <c r="K101" s="25">
        <v>0.61</v>
      </c>
      <c r="L101" s="165" t="s">
        <v>109</v>
      </c>
      <c r="M101" s="11">
        <v>0.49</v>
      </c>
      <c r="N101" s="165" t="s">
        <v>109</v>
      </c>
      <c r="O101" s="11">
        <v>0.47438188140236903</v>
      </c>
      <c r="P101" s="11">
        <v>0.67</v>
      </c>
      <c r="Q101" s="11">
        <v>0.5</v>
      </c>
      <c r="R101" s="165" t="s">
        <v>106</v>
      </c>
      <c r="S101" s="165">
        <v>0.28000000000000003</v>
      </c>
      <c r="T101" s="165" t="s">
        <v>109</v>
      </c>
      <c r="U101" s="165">
        <v>0.68</v>
      </c>
      <c r="V101" s="164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>
        <v>0.5534427004563135</v>
      </c>
    </row>
    <row r="102" spans="1:65">
      <c r="A102" s="35"/>
      <c r="B102" s="19">
        <v>1</v>
      </c>
      <c r="C102" s="8">
        <v>5</v>
      </c>
      <c r="D102" s="158" t="s">
        <v>109</v>
      </c>
      <c r="E102" s="10">
        <v>0.49</v>
      </c>
      <c r="F102" s="10">
        <v>0.55000000000000004</v>
      </c>
      <c r="G102" s="10">
        <v>0.59</v>
      </c>
      <c r="H102" s="10">
        <v>0.55000000000000004</v>
      </c>
      <c r="I102" s="10">
        <v>0.56999999999999995</v>
      </c>
      <c r="J102" s="158">
        <v>0.79</v>
      </c>
      <c r="K102" s="10">
        <v>0.56000000000000005</v>
      </c>
      <c r="L102" s="158" t="s">
        <v>109</v>
      </c>
      <c r="M102" s="10">
        <v>0.49</v>
      </c>
      <c r="N102" s="158" t="s">
        <v>109</v>
      </c>
      <c r="O102" s="10">
        <v>0.48197974291882067</v>
      </c>
      <c r="P102" s="10">
        <v>0.65</v>
      </c>
      <c r="Q102" s="10">
        <v>0.53</v>
      </c>
      <c r="R102" s="158" t="s">
        <v>106</v>
      </c>
      <c r="S102" s="158">
        <v>0.28999999999999998</v>
      </c>
      <c r="T102" s="158" t="s">
        <v>109</v>
      </c>
      <c r="U102" s="158">
        <v>0.75</v>
      </c>
      <c r="V102" s="164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18</v>
      </c>
    </row>
    <row r="103" spans="1:65">
      <c r="A103" s="35"/>
      <c r="B103" s="19">
        <v>1</v>
      </c>
      <c r="C103" s="8">
        <v>6</v>
      </c>
      <c r="D103" s="158" t="s">
        <v>109</v>
      </c>
      <c r="E103" s="10">
        <v>0.54</v>
      </c>
      <c r="F103" s="10">
        <v>0.53</v>
      </c>
      <c r="G103" s="10">
        <v>0.57999999999999996</v>
      </c>
      <c r="H103" s="10">
        <v>0.57999999999999996</v>
      </c>
      <c r="I103" s="10">
        <v>0.56000000000000005</v>
      </c>
      <c r="J103" s="158">
        <v>0.68</v>
      </c>
      <c r="K103" s="10">
        <v>0.54</v>
      </c>
      <c r="L103" s="158" t="s">
        <v>109</v>
      </c>
      <c r="M103" s="10">
        <v>0.5</v>
      </c>
      <c r="N103" s="158" t="s">
        <v>109</v>
      </c>
      <c r="O103" s="10">
        <v>0.48084088366850719</v>
      </c>
      <c r="P103" s="10">
        <v>0.64</v>
      </c>
      <c r="Q103" s="10">
        <v>0.57999999999999996</v>
      </c>
      <c r="R103" s="158" t="s">
        <v>106</v>
      </c>
      <c r="S103" s="158">
        <v>0.26</v>
      </c>
      <c r="T103" s="158" t="s">
        <v>109</v>
      </c>
      <c r="U103" s="158">
        <v>0.7</v>
      </c>
      <c r="V103" s="164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2"/>
    </row>
    <row r="104" spans="1:65">
      <c r="A104" s="35"/>
      <c r="B104" s="20" t="s">
        <v>261</v>
      </c>
      <c r="C104" s="12"/>
      <c r="D104" s="26" t="s">
        <v>669</v>
      </c>
      <c r="E104" s="26">
        <v>0.52833333333333332</v>
      </c>
      <c r="F104" s="26">
        <v>0.54833333333333334</v>
      </c>
      <c r="G104" s="26">
        <v>0.57499999999999996</v>
      </c>
      <c r="H104" s="26">
        <v>0.56000000000000005</v>
      </c>
      <c r="I104" s="26">
        <v>0.56499999999999995</v>
      </c>
      <c r="J104" s="26">
        <v>0.72166666666666668</v>
      </c>
      <c r="K104" s="26">
        <v>0.57333333333333336</v>
      </c>
      <c r="L104" s="26" t="s">
        <v>669</v>
      </c>
      <c r="M104" s="26">
        <v>0.49666666666666665</v>
      </c>
      <c r="N104" s="26" t="s">
        <v>669</v>
      </c>
      <c r="O104" s="26">
        <v>0.4777603378964681</v>
      </c>
      <c r="P104" s="26">
        <v>0.65833333333333333</v>
      </c>
      <c r="Q104" s="26">
        <v>0.54666666666666675</v>
      </c>
      <c r="R104" s="26" t="s">
        <v>669</v>
      </c>
      <c r="S104" s="26">
        <v>0.30166666666666669</v>
      </c>
      <c r="T104" s="26" t="s">
        <v>669</v>
      </c>
      <c r="U104" s="26">
        <v>0.69333333333333336</v>
      </c>
      <c r="V104" s="164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2"/>
    </row>
    <row r="105" spans="1:65">
      <c r="A105" s="35"/>
      <c r="B105" s="3" t="s">
        <v>262</v>
      </c>
      <c r="C105" s="33"/>
      <c r="D105" s="11" t="s">
        <v>669</v>
      </c>
      <c r="E105" s="11">
        <v>0.52500000000000002</v>
      </c>
      <c r="F105" s="11">
        <v>0.55000000000000004</v>
      </c>
      <c r="G105" s="11">
        <v>0.57499999999999996</v>
      </c>
      <c r="H105" s="11">
        <v>0.56499999999999995</v>
      </c>
      <c r="I105" s="11">
        <v>0.56999999999999995</v>
      </c>
      <c r="J105" s="11">
        <v>0.755</v>
      </c>
      <c r="K105" s="11">
        <v>0.56499999999999995</v>
      </c>
      <c r="L105" s="11" t="s">
        <v>669</v>
      </c>
      <c r="M105" s="11">
        <v>0.5</v>
      </c>
      <c r="N105" s="11" t="s">
        <v>669</v>
      </c>
      <c r="O105" s="11">
        <v>0.47761138253543811</v>
      </c>
      <c r="P105" s="11">
        <v>0.66</v>
      </c>
      <c r="Q105" s="11">
        <v>0.53500000000000003</v>
      </c>
      <c r="R105" s="11" t="s">
        <v>669</v>
      </c>
      <c r="S105" s="11">
        <v>0.3</v>
      </c>
      <c r="T105" s="11" t="s">
        <v>669</v>
      </c>
      <c r="U105" s="11">
        <v>0.69499999999999995</v>
      </c>
      <c r="V105" s="164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2"/>
    </row>
    <row r="106" spans="1:65">
      <c r="A106" s="35"/>
      <c r="B106" s="3" t="s">
        <v>263</v>
      </c>
      <c r="C106" s="33"/>
      <c r="D106" s="27" t="s">
        <v>669</v>
      </c>
      <c r="E106" s="27">
        <v>2.6394443859772194E-2</v>
      </c>
      <c r="F106" s="27">
        <v>1.6020819787597205E-2</v>
      </c>
      <c r="G106" s="27">
        <v>1.0488088481701494E-2</v>
      </c>
      <c r="H106" s="27">
        <v>2.7568097504180412E-2</v>
      </c>
      <c r="I106" s="27">
        <v>1.3784048752090187E-2</v>
      </c>
      <c r="J106" s="27">
        <v>0.10166939887039164</v>
      </c>
      <c r="K106" s="27">
        <v>3.0110906108363214E-2</v>
      </c>
      <c r="L106" s="27" t="s">
        <v>669</v>
      </c>
      <c r="M106" s="27">
        <v>5.1639777949432277E-3</v>
      </c>
      <c r="N106" s="27" t="s">
        <v>669</v>
      </c>
      <c r="O106" s="27">
        <v>4.1881706355121201E-3</v>
      </c>
      <c r="P106" s="27">
        <v>1.3291601358251269E-2</v>
      </c>
      <c r="Q106" s="27">
        <v>3.6696957185394341E-2</v>
      </c>
      <c r="R106" s="27" t="s">
        <v>669</v>
      </c>
      <c r="S106" s="27">
        <v>3.1885210782848311E-2</v>
      </c>
      <c r="T106" s="27" t="s">
        <v>669</v>
      </c>
      <c r="U106" s="27">
        <v>3.559026084010436E-2</v>
      </c>
      <c r="V106" s="232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63"/>
    </row>
    <row r="107" spans="1:65">
      <c r="A107" s="35"/>
      <c r="B107" s="3" t="s">
        <v>87</v>
      </c>
      <c r="C107" s="33"/>
      <c r="D107" s="13" t="s">
        <v>669</v>
      </c>
      <c r="E107" s="13">
        <v>4.9957937904931603E-2</v>
      </c>
      <c r="F107" s="13">
        <v>2.9217300524493381E-2</v>
      </c>
      <c r="G107" s="13">
        <v>1.8240153881219991E-2</v>
      </c>
      <c r="H107" s="13">
        <v>4.9228745543179304E-2</v>
      </c>
      <c r="I107" s="13">
        <v>2.4396546463876439E-2</v>
      </c>
      <c r="J107" s="13">
        <v>0.14088138411601614</v>
      </c>
      <c r="K107" s="13">
        <v>5.2519022282028857E-2</v>
      </c>
      <c r="L107" s="13" t="s">
        <v>669</v>
      </c>
      <c r="M107" s="13">
        <v>1.0397270728073614E-2</v>
      </c>
      <c r="N107" s="13" t="s">
        <v>669</v>
      </c>
      <c r="O107" s="13">
        <v>8.7662585260890949E-3</v>
      </c>
      <c r="P107" s="13">
        <v>2.018977421506522E-2</v>
      </c>
      <c r="Q107" s="13">
        <v>6.7128580217184763E-2</v>
      </c>
      <c r="R107" s="13" t="s">
        <v>669</v>
      </c>
      <c r="S107" s="13">
        <v>0.10569683132435903</v>
      </c>
      <c r="T107" s="13" t="s">
        <v>669</v>
      </c>
      <c r="U107" s="13">
        <v>5.1332106980919751E-2</v>
      </c>
      <c r="V107" s="164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2"/>
    </row>
    <row r="108" spans="1:65">
      <c r="A108" s="35"/>
      <c r="B108" s="3" t="s">
        <v>264</v>
      </c>
      <c r="C108" s="33"/>
      <c r="D108" s="13" t="s">
        <v>669</v>
      </c>
      <c r="E108" s="13">
        <v>-4.5369406990601768E-2</v>
      </c>
      <c r="F108" s="13">
        <v>-9.2319712930850617E-3</v>
      </c>
      <c r="G108" s="13">
        <v>3.8951276303603732E-2</v>
      </c>
      <c r="H108" s="13">
        <v>1.1848199530466452E-2</v>
      </c>
      <c r="I108" s="13">
        <v>2.0882558454845324E-2</v>
      </c>
      <c r="J108" s="13">
        <v>0.30395913808539254</v>
      </c>
      <c r="K108" s="13">
        <v>3.5939823328810849E-2</v>
      </c>
      <c r="L108" s="13" t="s">
        <v>669</v>
      </c>
      <c r="M108" s="13">
        <v>-0.10258701351166977</v>
      </c>
      <c r="N108" s="13" t="s">
        <v>669</v>
      </c>
      <c r="O108" s="13">
        <v>-0.13674832552212779</v>
      </c>
      <c r="P108" s="13">
        <v>0.18952392504325655</v>
      </c>
      <c r="Q108" s="13">
        <v>-1.2243424267877945E-2</v>
      </c>
      <c r="R108" s="13" t="s">
        <v>669</v>
      </c>
      <c r="S108" s="13">
        <v>-0.45492701156245707</v>
      </c>
      <c r="T108" s="13" t="s">
        <v>669</v>
      </c>
      <c r="U108" s="13">
        <v>0.25276443751391064</v>
      </c>
      <c r="V108" s="164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2"/>
    </row>
    <row r="109" spans="1:65">
      <c r="A109" s="35"/>
      <c r="B109" s="53" t="s">
        <v>265</v>
      </c>
      <c r="C109" s="54"/>
      <c r="D109" s="52">
        <v>15.28</v>
      </c>
      <c r="E109" s="52">
        <v>0.36</v>
      </c>
      <c r="F109" s="52">
        <v>0.2</v>
      </c>
      <c r="G109" s="52">
        <v>0.01</v>
      </c>
      <c r="H109" s="52">
        <v>0.11</v>
      </c>
      <c r="I109" s="52">
        <v>7.0000000000000007E-2</v>
      </c>
      <c r="J109" s="52">
        <v>1.18</v>
      </c>
      <c r="K109" s="52">
        <v>0</v>
      </c>
      <c r="L109" s="52">
        <v>15.28</v>
      </c>
      <c r="M109" s="52">
        <v>0.61</v>
      </c>
      <c r="N109" s="52">
        <v>15.28</v>
      </c>
      <c r="O109" s="52">
        <v>0.76</v>
      </c>
      <c r="P109" s="52">
        <v>0.67</v>
      </c>
      <c r="Q109" s="52">
        <v>0.21</v>
      </c>
      <c r="R109" s="52" t="s">
        <v>266</v>
      </c>
      <c r="S109" s="52">
        <v>2.16</v>
      </c>
      <c r="T109" s="52">
        <v>15.28</v>
      </c>
      <c r="U109" s="52">
        <v>0.95</v>
      </c>
      <c r="V109" s="164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2"/>
    </row>
    <row r="110" spans="1:65">
      <c r="B110" s="36" t="s">
        <v>281</v>
      </c>
      <c r="C110" s="20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BM110" s="62"/>
    </row>
    <row r="111" spans="1:65">
      <c r="BM111" s="62"/>
    </row>
    <row r="112" spans="1:65" ht="15">
      <c r="B112" s="37" t="s">
        <v>486</v>
      </c>
      <c r="BM112" s="32" t="s">
        <v>67</v>
      </c>
    </row>
    <row r="113" spans="1:65" ht="15">
      <c r="A113" s="28" t="s">
        <v>50</v>
      </c>
      <c r="B113" s="18" t="s">
        <v>115</v>
      </c>
      <c r="C113" s="15" t="s">
        <v>116</v>
      </c>
      <c r="D113" s="16" t="s">
        <v>230</v>
      </c>
      <c r="E113" s="17" t="s">
        <v>230</v>
      </c>
      <c r="F113" s="17" t="s">
        <v>230</v>
      </c>
      <c r="G113" s="17" t="s">
        <v>230</v>
      </c>
      <c r="H113" s="17" t="s">
        <v>230</v>
      </c>
      <c r="I113" s="17" t="s">
        <v>230</v>
      </c>
      <c r="J113" s="17" t="s">
        <v>230</v>
      </c>
      <c r="K113" s="17" t="s">
        <v>230</v>
      </c>
      <c r="L113" s="17" t="s">
        <v>230</v>
      </c>
      <c r="M113" s="17" t="s">
        <v>230</v>
      </c>
      <c r="N113" s="17" t="s">
        <v>230</v>
      </c>
      <c r="O113" s="17" t="s">
        <v>230</v>
      </c>
      <c r="P113" s="17" t="s">
        <v>230</v>
      </c>
      <c r="Q113" s="17" t="s">
        <v>230</v>
      </c>
      <c r="R113" s="17" t="s">
        <v>230</v>
      </c>
      <c r="S113" s="17" t="s">
        <v>230</v>
      </c>
      <c r="T113" s="17" t="s">
        <v>230</v>
      </c>
      <c r="U113" s="17" t="s">
        <v>230</v>
      </c>
      <c r="V113" s="164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1</v>
      </c>
    </row>
    <row r="114" spans="1:65">
      <c r="A114" s="35"/>
      <c r="B114" s="19" t="s">
        <v>231</v>
      </c>
      <c r="C114" s="8" t="s">
        <v>231</v>
      </c>
      <c r="D114" s="162" t="s">
        <v>233</v>
      </c>
      <c r="E114" s="163" t="s">
        <v>235</v>
      </c>
      <c r="F114" s="163" t="s">
        <v>236</v>
      </c>
      <c r="G114" s="163" t="s">
        <v>237</v>
      </c>
      <c r="H114" s="163" t="s">
        <v>238</v>
      </c>
      <c r="I114" s="163" t="s">
        <v>239</v>
      </c>
      <c r="J114" s="163" t="s">
        <v>240</v>
      </c>
      <c r="K114" s="163" t="s">
        <v>241</v>
      </c>
      <c r="L114" s="163" t="s">
        <v>242</v>
      </c>
      <c r="M114" s="163" t="s">
        <v>243</v>
      </c>
      <c r="N114" s="163" t="s">
        <v>244</v>
      </c>
      <c r="O114" s="163" t="s">
        <v>245</v>
      </c>
      <c r="P114" s="163" t="s">
        <v>246</v>
      </c>
      <c r="Q114" s="163" t="s">
        <v>247</v>
      </c>
      <c r="R114" s="163" t="s">
        <v>248</v>
      </c>
      <c r="S114" s="163" t="s">
        <v>249</v>
      </c>
      <c r="T114" s="163" t="s">
        <v>251</v>
      </c>
      <c r="U114" s="163" t="s">
        <v>269</v>
      </c>
      <c r="V114" s="164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 t="s">
        <v>1</v>
      </c>
    </row>
    <row r="115" spans="1:65">
      <c r="A115" s="35"/>
      <c r="B115" s="19"/>
      <c r="C115" s="8"/>
      <c r="D115" s="9" t="s">
        <v>119</v>
      </c>
      <c r="E115" s="10" t="s">
        <v>277</v>
      </c>
      <c r="F115" s="10" t="s">
        <v>278</v>
      </c>
      <c r="G115" s="10" t="s">
        <v>278</v>
      </c>
      <c r="H115" s="10" t="s">
        <v>278</v>
      </c>
      <c r="I115" s="10" t="s">
        <v>278</v>
      </c>
      <c r="J115" s="10" t="s">
        <v>278</v>
      </c>
      <c r="K115" s="10" t="s">
        <v>278</v>
      </c>
      <c r="L115" s="10" t="s">
        <v>119</v>
      </c>
      <c r="M115" s="10" t="s">
        <v>278</v>
      </c>
      <c r="N115" s="10" t="s">
        <v>278</v>
      </c>
      <c r="O115" s="10" t="s">
        <v>119</v>
      </c>
      <c r="P115" s="10" t="s">
        <v>119</v>
      </c>
      <c r="Q115" s="10" t="s">
        <v>119</v>
      </c>
      <c r="R115" s="10" t="s">
        <v>119</v>
      </c>
      <c r="S115" s="10" t="s">
        <v>278</v>
      </c>
      <c r="T115" s="10" t="s">
        <v>119</v>
      </c>
      <c r="U115" s="10" t="s">
        <v>119</v>
      </c>
      <c r="V115" s="164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>
        <v>3</v>
      </c>
    </row>
    <row r="116" spans="1:65">
      <c r="A116" s="35"/>
      <c r="B116" s="19"/>
      <c r="C116" s="8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164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3</v>
      </c>
    </row>
    <row r="117" spans="1:65">
      <c r="A117" s="35"/>
      <c r="B117" s="18">
        <v>1</v>
      </c>
      <c r="C117" s="14">
        <v>1</v>
      </c>
      <c r="D117" s="242">
        <v>0.62262620000000002</v>
      </c>
      <c r="E117" s="271">
        <v>0.49340000000000001</v>
      </c>
      <c r="F117" s="261">
        <v>0.57999999999999996</v>
      </c>
      <c r="G117" s="242">
        <v>0.64</v>
      </c>
      <c r="H117" s="261">
        <v>0.6</v>
      </c>
      <c r="I117" s="242">
        <v>0.56999999999999995</v>
      </c>
      <c r="J117" s="261">
        <v>0.6</v>
      </c>
      <c r="K117" s="262">
        <v>0.5</v>
      </c>
      <c r="L117" s="242">
        <v>0.59</v>
      </c>
      <c r="M117" s="242">
        <v>0.55000000000000004</v>
      </c>
      <c r="N117" s="242">
        <v>0.6</v>
      </c>
      <c r="O117" s="262">
        <v>0.73417368891235268</v>
      </c>
      <c r="P117" s="242">
        <v>0.59670000000000001</v>
      </c>
      <c r="Q117" s="242">
        <v>0.59599999999999997</v>
      </c>
      <c r="R117" s="242">
        <v>0.63</v>
      </c>
      <c r="S117" s="242">
        <v>0.65</v>
      </c>
      <c r="T117" s="242">
        <v>0.60349999999999993</v>
      </c>
      <c r="U117" s="242">
        <v>0.54300000000000004</v>
      </c>
      <c r="V117" s="232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43">
        <v>1</v>
      </c>
    </row>
    <row r="118" spans="1:65">
      <c r="A118" s="35"/>
      <c r="B118" s="19">
        <v>1</v>
      </c>
      <c r="C118" s="8">
        <v>2</v>
      </c>
      <c r="D118" s="244">
        <v>0.57557115999999997</v>
      </c>
      <c r="E118" s="244">
        <v>0.52839999999999998</v>
      </c>
      <c r="F118" s="263">
        <v>0.57999999999999996</v>
      </c>
      <c r="G118" s="244">
        <v>0.63</v>
      </c>
      <c r="H118" s="263">
        <v>0.59</v>
      </c>
      <c r="I118" s="244">
        <v>0.57999999999999996</v>
      </c>
      <c r="J118" s="263">
        <v>0.6</v>
      </c>
      <c r="K118" s="264">
        <v>0.51</v>
      </c>
      <c r="L118" s="244">
        <v>0.6</v>
      </c>
      <c r="M118" s="244">
        <v>0.56999999999999995</v>
      </c>
      <c r="N118" s="244">
        <v>0.6</v>
      </c>
      <c r="O118" s="264">
        <v>0.7278477264021701</v>
      </c>
      <c r="P118" s="244">
        <v>0.59620000000000006</v>
      </c>
      <c r="Q118" s="244">
        <v>0.58199999999999996</v>
      </c>
      <c r="R118" s="244">
        <v>0.63</v>
      </c>
      <c r="S118" s="244">
        <v>0.64</v>
      </c>
      <c r="T118" s="244">
        <v>0.59924999999999995</v>
      </c>
      <c r="U118" s="244">
        <v>0.54999999999999993</v>
      </c>
      <c r="V118" s="232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43">
        <v>8</v>
      </c>
    </row>
    <row r="119" spans="1:65">
      <c r="A119" s="35"/>
      <c r="B119" s="19">
        <v>1</v>
      </c>
      <c r="C119" s="8">
        <v>3</v>
      </c>
      <c r="D119" s="244">
        <v>0.58589466000000001</v>
      </c>
      <c r="E119" s="244">
        <v>0.51600000000000001</v>
      </c>
      <c r="F119" s="263">
        <v>0.56999999999999995</v>
      </c>
      <c r="G119" s="244">
        <v>0.63</v>
      </c>
      <c r="H119" s="263">
        <v>0.6</v>
      </c>
      <c r="I119" s="244">
        <v>0.61</v>
      </c>
      <c r="J119" s="263">
        <v>0.57999999999999996</v>
      </c>
      <c r="K119" s="265">
        <v>0.5</v>
      </c>
      <c r="L119" s="27">
        <v>0.59</v>
      </c>
      <c r="M119" s="27">
        <v>0.56000000000000005</v>
      </c>
      <c r="N119" s="27">
        <v>0.61</v>
      </c>
      <c r="O119" s="265">
        <v>0.74987399530137022</v>
      </c>
      <c r="P119" s="27">
        <v>0.60760000000000003</v>
      </c>
      <c r="Q119" s="27">
        <v>0.56800000000000006</v>
      </c>
      <c r="R119" s="27">
        <v>0.65</v>
      </c>
      <c r="S119" s="27">
        <v>0.65</v>
      </c>
      <c r="T119" s="27">
        <v>0.60349999999999993</v>
      </c>
      <c r="U119" s="27">
        <v>0.57899999999999996</v>
      </c>
      <c r="V119" s="232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43">
        <v>16</v>
      </c>
    </row>
    <row r="120" spans="1:65">
      <c r="A120" s="35"/>
      <c r="B120" s="19">
        <v>1</v>
      </c>
      <c r="C120" s="8">
        <v>4</v>
      </c>
      <c r="D120" s="244">
        <v>0.57725382000000003</v>
      </c>
      <c r="E120" s="244">
        <v>0.58919999999999995</v>
      </c>
      <c r="F120" s="263">
        <v>0.55000000000000004</v>
      </c>
      <c r="G120" s="244">
        <v>0.64</v>
      </c>
      <c r="H120" s="263">
        <v>0.61</v>
      </c>
      <c r="I120" s="244">
        <v>0.57999999999999996</v>
      </c>
      <c r="J120" s="263">
        <v>0.57999999999999996</v>
      </c>
      <c r="K120" s="265">
        <v>0.53</v>
      </c>
      <c r="L120" s="27">
        <v>0.57999999999999996</v>
      </c>
      <c r="M120" s="27">
        <v>0.56000000000000005</v>
      </c>
      <c r="N120" s="27">
        <v>0.61</v>
      </c>
      <c r="O120" s="265">
        <v>0.74810591337715537</v>
      </c>
      <c r="P120" s="27">
        <v>0.61419999999999997</v>
      </c>
      <c r="Q120" s="27">
        <v>0.56800000000000006</v>
      </c>
      <c r="R120" s="27">
        <v>0.62</v>
      </c>
      <c r="S120" s="27">
        <v>0.65</v>
      </c>
      <c r="T120" s="27">
        <v>0.61483333333333323</v>
      </c>
      <c r="U120" s="27">
        <v>0.54500000000000004</v>
      </c>
      <c r="V120" s="232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43">
        <v>0.59354663482638892</v>
      </c>
    </row>
    <row r="121" spans="1:65">
      <c r="A121" s="35"/>
      <c r="B121" s="19">
        <v>1</v>
      </c>
      <c r="C121" s="8">
        <v>5</v>
      </c>
      <c r="D121" s="244">
        <v>0.55643352999999995</v>
      </c>
      <c r="E121" s="244">
        <v>0.5222</v>
      </c>
      <c r="F121" s="244">
        <v>0.56000000000000005</v>
      </c>
      <c r="G121" s="244">
        <v>0.63</v>
      </c>
      <c r="H121" s="244">
        <v>0.59</v>
      </c>
      <c r="I121" s="244">
        <v>0.59</v>
      </c>
      <c r="J121" s="244">
        <v>0.62</v>
      </c>
      <c r="K121" s="264">
        <v>0.51</v>
      </c>
      <c r="L121" s="244">
        <v>0.59</v>
      </c>
      <c r="M121" s="244">
        <v>0.56999999999999995</v>
      </c>
      <c r="N121" s="244">
        <v>0.6</v>
      </c>
      <c r="O121" s="264">
        <v>0.72583435644585148</v>
      </c>
      <c r="P121" s="244">
        <v>0.58910000000000007</v>
      </c>
      <c r="Q121" s="244">
        <v>0.55799999999999994</v>
      </c>
      <c r="R121" s="244">
        <v>0.62</v>
      </c>
      <c r="S121" s="244">
        <v>0.64</v>
      </c>
      <c r="T121" s="244">
        <v>0.61624999999999996</v>
      </c>
      <c r="U121" s="244">
        <v>0.57499999999999996</v>
      </c>
      <c r="V121" s="232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43">
        <v>19</v>
      </c>
    </row>
    <row r="122" spans="1:65">
      <c r="A122" s="35"/>
      <c r="B122" s="19">
        <v>1</v>
      </c>
      <c r="C122" s="8">
        <v>6</v>
      </c>
      <c r="D122" s="244">
        <v>0.61678424000000009</v>
      </c>
      <c r="E122" s="244">
        <v>0.56859999999999999</v>
      </c>
      <c r="F122" s="244">
        <v>0.55000000000000004</v>
      </c>
      <c r="G122" s="244">
        <v>0.62</v>
      </c>
      <c r="H122" s="244">
        <v>0.59</v>
      </c>
      <c r="I122" s="244">
        <v>0.61</v>
      </c>
      <c r="J122" s="244">
        <v>0.62</v>
      </c>
      <c r="K122" s="264">
        <v>0.49</v>
      </c>
      <c r="L122" s="244">
        <v>0.59</v>
      </c>
      <c r="M122" s="244">
        <v>0.57999999999999996</v>
      </c>
      <c r="N122" s="244">
        <v>0.61</v>
      </c>
      <c r="O122" s="264">
        <v>0.73789353448190131</v>
      </c>
      <c r="P122" s="244">
        <v>0.60299999999999998</v>
      </c>
      <c r="Q122" s="244">
        <v>0.58299999999999996</v>
      </c>
      <c r="R122" s="244">
        <v>0.62</v>
      </c>
      <c r="S122" s="244">
        <v>0.63</v>
      </c>
      <c r="T122" s="244">
        <v>0.60349999999999993</v>
      </c>
      <c r="U122" s="244">
        <v>0.59199999999999997</v>
      </c>
      <c r="V122" s="232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63"/>
    </row>
    <row r="123" spans="1:65">
      <c r="A123" s="35"/>
      <c r="B123" s="20" t="s">
        <v>261</v>
      </c>
      <c r="C123" s="12"/>
      <c r="D123" s="245">
        <v>0.58909393500000007</v>
      </c>
      <c r="E123" s="245">
        <v>0.53629999999999989</v>
      </c>
      <c r="F123" s="245">
        <v>0.56500000000000006</v>
      </c>
      <c r="G123" s="245">
        <v>0.63166666666666671</v>
      </c>
      <c r="H123" s="245">
        <v>0.59666666666666657</v>
      </c>
      <c r="I123" s="245">
        <v>0.59</v>
      </c>
      <c r="J123" s="245">
        <v>0.6</v>
      </c>
      <c r="K123" s="245">
        <v>0.50666666666666671</v>
      </c>
      <c r="L123" s="245">
        <v>0.59</v>
      </c>
      <c r="M123" s="245">
        <v>0.56500000000000006</v>
      </c>
      <c r="N123" s="245">
        <v>0.60499999999999998</v>
      </c>
      <c r="O123" s="245">
        <v>0.73728820248680016</v>
      </c>
      <c r="P123" s="245">
        <v>0.6011333333333333</v>
      </c>
      <c r="Q123" s="245">
        <v>0.57583333333333331</v>
      </c>
      <c r="R123" s="245">
        <v>0.62833333333333341</v>
      </c>
      <c r="S123" s="245">
        <v>0.64333333333333331</v>
      </c>
      <c r="T123" s="245">
        <v>0.60680555555555549</v>
      </c>
      <c r="U123" s="245">
        <v>0.56399999999999995</v>
      </c>
      <c r="V123" s="232"/>
      <c r="W123" s="233"/>
      <c r="X123" s="233"/>
      <c r="Y123" s="233"/>
      <c r="Z123" s="233"/>
      <c r="AA123" s="233"/>
      <c r="AB123" s="233"/>
      <c r="AC123" s="233"/>
      <c r="AD123" s="233"/>
      <c r="AE123" s="233"/>
      <c r="AF123" s="233"/>
      <c r="AG123" s="233"/>
      <c r="AH123" s="233"/>
      <c r="AI123" s="233"/>
      <c r="AJ123" s="233"/>
      <c r="AK123" s="233"/>
      <c r="AL123" s="233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  <c r="AY123" s="233"/>
      <c r="AZ123" s="233"/>
      <c r="BA123" s="233"/>
      <c r="BB123" s="233"/>
      <c r="BC123" s="233"/>
      <c r="BD123" s="233"/>
      <c r="BE123" s="233"/>
      <c r="BF123" s="233"/>
      <c r="BG123" s="233"/>
      <c r="BH123" s="233"/>
      <c r="BI123" s="233"/>
      <c r="BJ123" s="233"/>
      <c r="BK123" s="233"/>
      <c r="BL123" s="233"/>
      <c r="BM123" s="63"/>
    </row>
    <row r="124" spans="1:65">
      <c r="A124" s="35"/>
      <c r="B124" s="3" t="s">
        <v>262</v>
      </c>
      <c r="C124" s="33"/>
      <c r="D124" s="27">
        <v>0.58157424000000002</v>
      </c>
      <c r="E124" s="27">
        <v>0.52529999999999999</v>
      </c>
      <c r="F124" s="27">
        <v>0.56499999999999995</v>
      </c>
      <c r="G124" s="27">
        <v>0.63</v>
      </c>
      <c r="H124" s="27">
        <v>0.59499999999999997</v>
      </c>
      <c r="I124" s="27">
        <v>0.58499999999999996</v>
      </c>
      <c r="J124" s="27">
        <v>0.6</v>
      </c>
      <c r="K124" s="27">
        <v>0.505</v>
      </c>
      <c r="L124" s="27">
        <v>0.59</v>
      </c>
      <c r="M124" s="27">
        <v>0.56499999999999995</v>
      </c>
      <c r="N124" s="27">
        <v>0.60499999999999998</v>
      </c>
      <c r="O124" s="27">
        <v>0.736033611697127</v>
      </c>
      <c r="P124" s="27">
        <v>0.59984999999999999</v>
      </c>
      <c r="Q124" s="27">
        <v>0.57499999999999996</v>
      </c>
      <c r="R124" s="27">
        <v>0.625</v>
      </c>
      <c r="S124" s="27">
        <v>0.64500000000000002</v>
      </c>
      <c r="T124" s="27">
        <v>0.60349999999999993</v>
      </c>
      <c r="U124" s="27">
        <v>0.5625</v>
      </c>
      <c r="V124" s="232"/>
      <c r="W124" s="233"/>
      <c r="X124" s="233"/>
      <c r="Y124" s="233"/>
      <c r="Z124" s="233"/>
      <c r="AA124" s="233"/>
      <c r="AB124" s="233"/>
      <c r="AC124" s="233"/>
      <c r="AD124" s="233"/>
      <c r="AE124" s="233"/>
      <c r="AF124" s="233"/>
      <c r="AG124" s="233"/>
      <c r="AH124" s="233"/>
      <c r="AI124" s="233"/>
      <c r="AJ124" s="233"/>
      <c r="AK124" s="233"/>
      <c r="AL124" s="233"/>
      <c r="AM124" s="233"/>
      <c r="AN124" s="233"/>
      <c r="AO124" s="233"/>
      <c r="AP124" s="233"/>
      <c r="AQ124" s="233"/>
      <c r="AR124" s="233"/>
      <c r="AS124" s="233"/>
      <c r="AT124" s="233"/>
      <c r="AU124" s="233"/>
      <c r="AV124" s="233"/>
      <c r="AW124" s="233"/>
      <c r="AX124" s="233"/>
      <c r="AY124" s="233"/>
      <c r="AZ124" s="233"/>
      <c r="BA124" s="233"/>
      <c r="BB124" s="233"/>
      <c r="BC124" s="233"/>
      <c r="BD124" s="233"/>
      <c r="BE124" s="233"/>
      <c r="BF124" s="233"/>
      <c r="BG124" s="233"/>
      <c r="BH124" s="233"/>
      <c r="BI124" s="233"/>
      <c r="BJ124" s="233"/>
      <c r="BK124" s="233"/>
      <c r="BL124" s="233"/>
      <c r="BM124" s="63"/>
    </row>
    <row r="125" spans="1:65">
      <c r="A125" s="35"/>
      <c r="B125" s="3" t="s">
        <v>263</v>
      </c>
      <c r="C125" s="33"/>
      <c r="D125" s="27">
        <v>2.5656020615936369E-2</v>
      </c>
      <c r="E125" s="27">
        <v>3.5652265005185833E-2</v>
      </c>
      <c r="F125" s="27">
        <v>1.3784048752090178E-2</v>
      </c>
      <c r="G125" s="27">
        <v>7.5277265270908165E-3</v>
      </c>
      <c r="H125" s="27">
        <v>8.1649658092772665E-3</v>
      </c>
      <c r="I125" s="27">
        <v>1.6733200530681523E-2</v>
      </c>
      <c r="J125" s="27">
        <v>1.7888543819998333E-2</v>
      </c>
      <c r="K125" s="27">
        <v>1.3662601021279476E-2</v>
      </c>
      <c r="L125" s="27">
        <v>6.324555320336764E-3</v>
      </c>
      <c r="M125" s="27">
        <v>1.0488088481701472E-2</v>
      </c>
      <c r="N125" s="27">
        <v>5.4772255750516656E-3</v>
      </c>
      <c r="O125" s="27">
        <v>1.0057880981027084E-2</v>
      </c>
      <c r="P125" s="27">
        <v>8.9981479575891674E-3</v>
      </c>
      <c r="Q125" s="27">
        <v>1.3688194426828774E-2</v>
      </c>
      <c r="R125" s="27">
        <v>1.1690451944500132E-2</v>
      </c>
      <c r="S125" s="27">
        <v>8.1649658092772665E-3</v>
      </c>
      <c r="T125" s="27">
        <v>6.9786712096108839E-3</v>
      </c>
      <c r="U125" s="27">
        <v>2.0630075133164179E-2</v>
      </c>
      <c r="V125" s="232"/>
      <c r="W125" s="233"/>
      <c r="X125" s="233"/>
      <c r="Y125" s="233"/>
      <c r="Z125" s="233"/>
      <c r="AA125" s="233"/>
      <c r="AB125" s="233"/>
      <c r="AC125" s="233"/>
      <c r="AD125" s="233"/>
      <c r="AE125" s="233"/>
      <c r="AF125" s="233"/>
      <c r="AG125" s="233"/>
      <c r="AH125" s="233"/>
      <c r="AI125" s="233"/>
      <c r="AJ125" s="233"/>
      <c r="AK125" s="233"/>
      <c r="AL125" s="233"/>
      <c r="AM125" s="233"/>
      <c r="AN125" s="233"/>
      <c r="AO125" s="233"/>
      <c r="AP125" s="233"/>
      <c r="AQ125" s="233"/>
      <c r="AR125" s="233"/>
      <c r="AS125" s="233"/>
      <c r="AT125" s="233"/>
      <c r="AU125" s="233"/>
      <c r="AV125" s="233"/>
      <c r="AW125" s="233"/>
      <c r="AX125" s="233"/>
      <c r="AY125" s="233"/>
      <c r="AZ125" s="233"/>
      <c r="BA125" s="233"/>
      <c r="BB125" s="233"/>
      <c r="BC125" s="233"/>
      <c r="BD125" s="233"/>
      <c r="BE125" s="233"/>
      <c r="BF125" s="233"/>
      <c r="BG125" s="233"/>
      <c r="BH125" s="233"/>
      <c r="BI125" s="233"/>
      <c r="BJ125" s="233"/>
      <c r="BK125" s="233"/>
      <c r="BL125" s="233"/>
      <c r="BM125" s="63"/>
    </row>
    <row r="126" spans="1:65">
      <c r="A126" s="35"/>
      <c r="B126" s="3" t="s">
        <v>87</v>
      </c>
      <c r="C126" s="33"/>
      <c r="D126" s="13">
        <v>4.3551663141696353E-2</v>
      </c>
      <c r="E126" s="13">
        <v>6.6478211831411227E-2</v>
      </c>
      <c r="F126" s="13">
        <v>2.4396546463876418E-2</v>
      </c>
      <c r="G126" s="13">
        <v>1.1917245161621345E-2</v>
      </c>
      <c r="H126" s="13">
        <v>1.3684300239012182E-2</v>
      </c>
      <c r="I126" s="13">
        <v>2.83613568316636E-2</v>
      </c>
      <c r="J126" s="13">
        <v>2.9814239699997223E-2</v>
      </c>
      <c r="K126" s="13">
        <v>2.6965659910420017E-2</v>
      </c>
      <c r="L126" s="13">
        <v>1.071958528870638E-2</v>
      </c>
      <c r="M126" s="13">
        <v>1.8562988463188445E-2</v>
      </c>
      <c r="N126" s="13">
        <v>9.053265413308538E-3</v>
      </c>
      <c r="O126" s="13">
        <v>1.3641722391736158E-2</v>
      </c>
      <c r="P126" s="13">
        <v>1.4968639166445327E-2</v>
      </c>
      <c r="Q126" s="13">
        <v>2.3771104648617265E-2</v>
      </c>
      <c r="R126" s="13">
        <v>1.8605493810875538E-2</v>
      </c>
      <c r="S126" s="13">
        <v>1.2691656698358445E-2</v>
      </c>
      <c r="T126" s="13">
        <v>1.1500671254108119E-2</v>
      </c>
      <c r="U126" s="13">
        <v>3.6578147399227268E-2</v>
      </c>
      <c r="V126" s="164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2"/>
    </row>
    <row r="127" spans="1:65">
      <c r="A127" s="35"/>
      <c r="B127" s="3" t="s">
        <v>264</v>
      </c>
      <c r="C127" s="33"/>
      <c r="D127" s="13">
        <v>-7.501853376173595E-3</v>
      </c>
      <c r="E127" s="13">
        <v>-9.6448419496361182E-2</v>
      </c>
      <c r="F127" s="13">
        <v>-4.8095015878135139E-2</v>
      </c>
      <c r="G127" s="13">
        <v>6.4224156289636403E-2</v>
      </c>
      <c r="H127" s="13">
        <v>5.2565909015560575E-3</v>
      </c>
      <c r="I127" s="13">
        <v>-5.975326315220908E-3</v>
      </c>
      <c r="J127" s="13">
        <v>1.0872549509944873E-2</v>
      </c>
      <c r="K127" s="13">
        <v>-0.14637429152493542</v>
      </c>
      <c r="L127" s="13">
        <v>-5.975326315220908E-3</v>
      </c>
      <c r="M127" s="13">
        <v>-4.8095015878135139E-2</v>
      </c>
      <c r="N127" s="13">
        <v>1.9296487422527653E-2</v>
      </c>
      <c r="O127" s="13">
        <v>0.24217400828572688</v>
      </c>
      <c r="P127" s="13">
        <v>1.2781975436796822E-2</v>
      </c>
      <c r="Q127" s="13">
        <v>-2.9843150400872376E-2</v>
      </c>
      <c r="R127" s="13">
        <v>5.8608197681248031E-2</v>
      </c>
      <c r="S127" s="13">
        <v>8.388001141899637E-2</v>
      </c>
      <c r="T127" s="13">
        <v>2.2338465002071484E-2</v>
      </c>
      <c r="U127" s="13">
        <v>-4.9779803460651917E-2</v>
      </c>
      <c r="V127" s="164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62"/>
    </row>
    <row r="128" spans="1:65">
      <c r="A128" s="35"/>
      <c r="B128" s="53" t="s">
        <v>265</v>
      </c>
      <c r="C128" s="54"/>
      <c r="D128" s="52">
        <v>0.12</v>
      </c>
      <c r="E128" s="52">
        <v>1.68</v>
      </c>
      <c r="F128" s="52">
        <v>0.83</v>
      </c>
      <c r="G128" s="52">
        <v>1.1299999999999999</v>
      </c>
      <c r="H128" s="52">
        <v>0.1</v>
      </c>
      <c r="I128" s="52">
        <v>0.1</v>
      </c>
      <c r="J128" s="52">
        <v>0.2</v>
      </c>
      <c r="K128" s="52">
        <v>2.5499999999999998</v>
      </c>
      <c r="L128" s="52">
        <v>0.1</v>
      </c>
      <c r="M128" s="52">
        <v>0.83</v>
      </c>
      <c r="N128" s="52">
        <v>0.34</v>
      </c>
      <c r="O128" s="52">
        <v>4.24</v>
      </c>
      <c r="P128" s="52">
        <v>0.23</v>
      </c>
      <c r="Q128" s="52">
        <v>0.51</v>
      </c>
      <c r="R128" s="52">
        <v>1.03</v>
      </c>
      <c r="S128" s="52">
        <v>1.47</v>
      </c>
      <c r="T128" s="52">
        <v>0.4</v>
      </c>
      <c r="U128" s="52">
        <v>0.86</v>
      </c>
      <c r="V128" s="164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62"/>
    </row>
    <row r="129" spans="1:65">
      <c r="B129" s="36"/>
      <c r="C129" s="20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BM129" s="62"/>
    </row>
    <row r="130" spans="1:65" ht="15">
      <c r="B130" s="37" t="s">
        <v>487</v>
      </c>
      <c r="BM130" s="32" t="s">
        <v>67</v>
      </c>
    </row>
    <row r="131" spans="1:65" ht="15">
      <c r="A131" s="28" t="s">
        <v>19</v>
      </c>
      <c r="B131" s="18" t="s">
        <v>115</v>
      </c>
      <c r="C131" s="15" t="s">
        <v>116</v>
      </c>
      <c r="D131" s="16" t="s">
        <v>230</v>
      </c>
      <c r="E131" s="17" t="s">
        <v>230</v>
      </c>
      <c r="F131" s="17" t="s">
        <v>230</v>
      </c>
      <c r="G131" s="17" t="s">
        <v>230</v>
      </c>
      <c r="H131" s="17" t="s">
        <v>230</v>
      </c>
      <c r="I131" s="17" t="s">
        <v>230</v>
      </c>
      <c r="J131" s="17" t="s">
        <v>230</v>
      </c>
      <c r="K131" s="17" t="s">
        <v>230</v>
      </c>
      <c r="L131" s="17" t="s">
        <v>230</v>
      </c>
      <c r="M131" s="17" t="s">
        <v>230</v>
      </c>
      <c r="N131" s="17" t="s">
        <v>230</v>
      </c>
      <c r="O131" s="17" t="s">
        <v>230</v>
      </c>
      <c r="P131" s="17" t="s">
        <v>230</v>
      </c>
      <c r="Q131" s="17" t="s">
        <v>230</v>
      </c>
      <c r="R131" s="17" t="s">
        <v>230</v>
      </c>
      <c r="S131" s="17" t="s">
        <v>230</v>
      </c>
      <c r="T131" s="17" t="s">
        <v>230</v>
      </c>
      <c r="U131" s="17" t="s">
        <v>230</v>
      </c>
      <c r="V131" s="164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1</v>
      </c>
    </row>
    <row r="132" spans="1:65">
      <c r="A132" s="35"/>
      <c r="B132" s="19" t="s">
        <v>231</v>
      </c>
      <c r="C132" s="8" t="s">
        <v>231</v>
      </c>
      <c r="D132" s="162" t="s">
        <v>233</v>
      </c>
      <c r="E132" s="163" t="s">
        <v>235</v>
      </c>
      <c r="F132" s="163" t="s">
        <v>236</v>
      </c>
      <c r="G132" s="163" t="s">
        <v>237</v>
      </c>
      <c r="H132" s="163" t="s">
        <v>238</v>
      </c>
      <c r="I132" s="163" t="s">
        <v>239</v>
      </c>
      <c r="J132" s="163" t="s">
        <v>240</v>
      </c>
      <c r="K132" s="163" t="s">
        <v>241</v>
      </c>
      <c r="L132" s="163" t="s">
        <v>242</v>
      </c>
      <c r="M132" s="163" t="s">
        <v>243</v>
      </c>
      <c r="N132" s="163" t="s">
        <v>244</v>
      </c>
      <c r="O132" s="163" t="s">
        <v>245</v>
      </c>
      <c r="P132" s="163" t="s">
        <v>246</v>
      </c>
      <c r="Q132" s="163" t="s">
        <v>247</v>
      </c>
      <c r="R132" s="163" t="s">
        <v>248</v>
      </c>
      <c r="S132" s="163" t="s">
        <v>249</v>
      </c>
      <c r="T132" s="163" t="s">
        <v>251</v>
      </c>
      <c r="U132" s="163" t="s">
        <v>269</v>
      </c>
      <c r="V132" s="164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 t="s">
        <v>3</v>
      </c>
    </row>
    <row r="133" spans="1:65">
      <c r="A133" s="35"/>
      <c r="B133" s="19"/>
      <c r="C133" s="8"/>
      <c r="D133" s="9" t="s">
        <v>119</v>
      </c>
      <c r="E133" s="10" t="s">
        <v>277</v>
      </c>
      <c r="F133" s="10" t="s">
        <v>278</v>
      </c>
      <c r="G133" s="10" t="s">
        <v>278</v>
      </c>
      <c r="H133" s="10" t="s">
        <v>278</v>
      </c>
      <c r="I133" s="10" t="s">
        <v>278</v>
      </c>
      <c r="J133" s="10" t="s">
        <v>278</v>
      </c>
      <c r="K133" s="10" t="s">
        <v>278</v>
      </c>
      <c r="L133" s="10" t="s">
        <v>119</v>
      </c>
      <c r="M133" s="10" t="s">
        <v>278</v>
      </c>
      <c r="N133" s="10" t="s">
        <v>278</v>
      </c>
      <c r="O133" s="10" t="s">
        <v>119</v>
      </c>
      <c r="P133" s="10" t="s">
        <v>277</v>
      </c>
      <c r="Q133" s="10" t="s">
        <v>277</v>
      </c>
      <c r="R133" s="10" t="s">
        <v>277</v>
      </c>
      <c r="S133" s="10" t="s">
        <v>278</v>
      </c>
      <c r="T133" s="10" t="s">
        <v>119</v>
      </c>
      <c r="U133" s="10" t="s">
        <v>277</v>
      </c>
      <c r="V133" s="164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>
        <v>3</v>
      </c>
    </row>
    <row r="134" spans="1:65">
      <c r="A134" s="35"/>
      <c r="B134" s="19"/>
      <c r="C134" s="8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164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3</v>
      </c>
    </row>
    <row r="135" spans="1:65">
      <c r="A135" s="35"/>
      <c r="B135" s="18">
        <v>1</v>
      </c>
      <c r="C135" s="14">
        <v>1</v>
      </c>
      <c r="D135" s="262" t="s">
        <v>282</v>
      </c>
      <c r="E135" s="262">
        <v>0.12</v>
      </c>
      <c r="F135" s="261">
        <v>0.06</v>
      </c>
      <c r="G135" s="242">
        <v>0.06</v>
      </c>
      <c r="H135" s="261">
        <v>0.06</v>
      </c>
      <c r="I135" s="242">
        <v>7.0000000000000007E-2</v>
      </c>
      <c r="J135" s="261">
        <v>0.09</v>
      </c>
      <c r="K135" s="242">
        <v>0.08</v>
      </c>
      <c r="L135" s="262" t="s">
        <v>107</v>
      </c>
      <c r="M135" s="242">
        <v>0.08</v>
      </c>
      <c r="N135" s="262" t="s">
        <v>107</v>
      </c>
      <c r="O135" s="242">
        <v>6.4496192078293171E-2</v>
      </c>
      <c r="P135" s="242">
        <v>0.08</v>
      </c>
      <c r="Q135" s="262">
        <v>0.14000000000000001</v>
      </c>
      <c r="R135" s="262" t="s">
        <v>98</v>
      </c>
      <c r="S135" s="242">
        <v>0.05</v>
      </c>
      <c r="T135" s="262">
        <v>0.505</v>
      </c>
      <c r="U135" s="242">
        <v>0.06</v>
      </c>
      <c r="V135" s="232"/>
      <c r="W135" s="233"/>
      <c r="X135" s="233"/>
      <c r="Y135" s="233"/>
      <c r="Z135" s="233"/>
      <c r="AA135" s="233"/>
      <c r="AB135" s="233"/>
      <c r="AC135" s="233"/>
      <c r="AD135" s="233"/>
      <c r="AE135" s="233"/>
      <c r="AF135" s="233"/>
      <c r="AG135" s="233"/>
      <c r="AH135" s="233"/>
      <c r="AI135" s="233"/>
      <c r="AJ135" s="233"/>
      <c r="AK135" s="233"/>
      <c r="AL135" s="233"/>
      <c r="AM135" s="233"/>
      <c r="AN135" s="233"/>
      <c r="AO135" s="233"/>
      <c r="AP135" s="233"/>
      <c r="AQ135" s="233"/>
      <c r="AR135" s="233"/>
      <c r="AS135" s="233"/>
      <c r="AT135" s="233"/>
      <c r="AU135" s="233"/>
      <c r="AV135" s="233"/>
      <c r="AW135" s="233"/>
      <c r="AX135" s="233"/>
      <c r="AY135" s="233"/>
      <c r="AZ135" s="233"/>
      <c r="BA135" s="233"/>
      <c r="BB135" s="233"/>
      <c r="BC135" s="233"/>
      <c r="BD135" s="233"/>
      <c r="BE135" s="233"/>
      <c r="BF135" s="233"/>
      <c r="BG135" s="233"/>
      <c r="BH135" s="233"/>
      <c r="BI135" s="233"/>
      <c r="BJ135" s="233"/>
      <c r="BK135" s="233"/>
      <c r="BL135" s="233"/>
      <c r="BM135" s="243">
        <v>1</v>
      </c>
    </row>
    <row r="136" spans="1:65">
      <c r="A136" s="35"/>
      <c r="B136" s="19">
        <v>1</v>
      </c>
      <c r="C136" s="8">
        <v>2</v>
      </c>
      <c r="D136" s="264" t="s">
        <v>282</v>
      </c>
      <c r="E136" s="264">
        <v>0.13</v>
      </c>
      <c r="F136" s="263">
        <v>7.0000000000000007E-2</v>
      </c>
      <c r="G136" s="244">
        <v>0.06</v>
      </c>
      <c r="H136" s="263">
        <v>0.05</v>
      </c>
      <c r="I136" s="244">
        <v>0.06</v>
      </c>
      <c r="J136" s="263">
        <v>0.05</v>
      </c>
      <c r="K136" s="244">
        <v>0.06</v>
      </c>
      <c r="L136" s="264" t="s">
        <v>107</v>
      </c>
      <c r="M136" s="244">
        <v>0.09</v>
      </c>
      <c r="N136" s="264" t="s">
        <v>107</v>
      </c>
      <c r="O136" s="244">
        <v>7.9696734652673684E-2</v>
      </c>
      <c r="P136" s="244">
        <v>7.0000000000000007E-2</v>
      </c>
      <c r="Q136" s="264">
        <v>0.27</v>
      </c>
      <c r="R136" s="264" t="s">
        <v>98</v>
      </c>
      <c r="S136" s="244">
        <v>0.06</v>
      </c>
      <c r="T136" s="264">
        <v>0.51500000000000001</v>
      </c>
      <c r="U136" s="244">
        <v>7.0000000000000007E-2</v>
      </c>
      <c r="V136" s="232"/>
      <c r="W136" s="233"/>
      <c r="X136" s="233"/>
      <c r="Y136" s="233"/>
      <c r="Z136" s="233"/>
      <c r="AA136" s="233"/>
      <c r="AB136" s="233"/>
      <c r="AC136" s="233"/>
      <c r="AD136" s="233"/>
      <c r="AE136" s="233"/>
      <c r="AF136" s="233"/>
      <c r="AG136" s="233"/>
      <c r="AH136" s="233"/>
      <c r="AI136" s="233"/>
      <c r="AJ136" s="233"/>
      <c r="AK136" s="233"/>
      <c r="AL136" s="233"/>
      <c r="AM136" s="233"/>
      <c r="AN136" s="233"/>
      <c r="AO136" s="233"/>
      <c r="AP136" s="233"/>
      <c r="AQ136" s="233"/>
      <c r="AR136" s="233"/>
      <c r="AS136" s="233"/>
      <c r="AT136" s="233"/>
      <c r="AU136" s="233"/>
      <c r="AV136" s="233"/>
      <c r="AW136" s="233"/>
      <c r="AX136" s="233"/>
      <c r="AY136" s="233"/>
      <c r="AZ136" s="233"/>
      <c r="BA136" s="233"/>
      <c r="BB136" s="233"/>
      <c r="BC136" s="233"/>
      <c r="BD136" s="233"/>
      <c r="BE136" s="233"/>
      <c r="BF136" s="233"/>
      <c r="BG136" s="233"/>
      <c r="BH136" s="233"/>
      <c r="BI136" s="233"/>
      <c r="BJ136" s="233"/>
      <c r="BK136" s="233"/>
      <c r="BL136" s="233"/>
      <c r="BM136" s="243">
        <v>9</v>
      </c>
    </row>
    <row r="137" spans="1:65">
      <c r="A137" s="35"/>
      <c r="B137" s="19">
        <v>1</v>
      </c>
      <c r="C137" s="8">
        <v>3</v>
      </c>
      <c r="D137" s="264" t="s">
        <v>282</v>
      </c>
      <c r="E137" s="264">
        <v>0.13</v>
      </c>
      <c r="F137" s="263">
        <v>0.05</v>
      </c>
      <c r="G137" s="244">
        <v>7.0000000000000007E-2</v>
      </c>
      <c r="H137" s="263">
        <v>0.06</v>
      </c>
      <c r="I137" s="244">
        <v>7.0000000000000007E-2</v>
      </c>
      <c r="J137" s="263">
        <v>0.06</v>
      </c>
      <c r="K137" s="263">
        <v>0.04</v>
      </c>
      <c r="L137" s="265" t="s">
        <v>107</v>
      </c>
      <c r="M137" s="27">
        <v>0.1</v>
      </c>
      <c r="N137" s="265" t="s">
        <v>107</v>
      </c>
      <c r="O137" s="27">
        <v>7.4768062248940476E-2</v>
      </c>
      <c r="P137" s="27">
        <v>7.0000000000000007E-2</v>
      </c>
      <c r="Q137" s="265">
        <v>0.24</v>
      </c>
      <c r="R137" s="265" t="s">
        <v>98</v>
      </c>
      <c r="S137" s="27">
        <v>0.06</v>
      </c>
      <c r="T137" s="265">
        <v>0.51039351851851855</v>
      </c>
      <c r="U137" s="27">
        <v>0.06</v>
      </c>
      <c r="V137" s="232"/>
      <c r="W137" s="233"/>
      <c r="X137" s="233"/>
      <c r="Y137" s="233"/>
      <c r="Z137" s="233"/>
      <c r="AA137" s="233"/>
      <c r="AB137" s="233"/>
      <c r="AC137" s="233"/>
      <c r="AD137" s="233"/>
      <c r="AE137" s="233"/>
      <c r="AF137" s="233"/>
      <c r="AG137" s="233"/>
      <c r="AH137" s="233"/>
      <c r="AI137" s="233"/>
      <c r="AJ137" s="233"/>
      <c r="AK137" s="233"/>
      <c r="AL137" s="233"/>
      <c r="AM137" s="233"/>
      <c r="AN137" s="233"/>
      <c r="AO137" s="233"/>
      <c r="AP137" s="233"/>
      <c r="AQ137" s="233"/>
      <c r="AR137" s="233"/>
      <c r="AS137" s="233"/>
      <c r="AT137" s="233"/>
      <c r="AU137" s="233"/>
      <c r="AV137" s="233"/>
      <c r="AW137" s="233"/>
      <c r="AX137" s="233"/>
      <c r="AY137" s="233"/>
      <c r="AZ137" s="233"/>
      <c r="BA137" s="233"/>
      <c r="BB137" s="233"/>
      <c r="BC137" s="233"/>
      <c r="BD137" s="233"/>
      <c r="BE137" s="233"/>
      <c r="BF137" s="233"/>
      <c r="BG137" s="233"/>
      <c r="BH137" s="233"/>
      <c r="BI137" s="233"/>
      <c r="BJ137" s="233"/>
      <c r="BK137" s="233"/>
      <c r="BL137" s="233"/>
      <c r="BM137" s="243">
        <v>16</v>
      </c>
    </row>
    <row r="138" spans="1:65">
      <c r="A138" s="35"/>
      <c r="B138" s="19">
        <v>1</v>
      </c>
      <c r="C138" s="8">
        <v>4</v>
      </c>
      <c r="D138" s="264" t="s">
        <v>282</v>
      </c>
      <c r="E138" s="264">
        <v>0.13</v>
      </c>
      <c r="F138" s="263">
        <v>0.05</v>
      </c>
      <c r="G138" s="244">
        <v>0.06</v>
      </c>
      <c r="H138" s="263">
        <v>0.08</v>
      </c>
      <c r="I138" s="244">
        <v>0.06</v>
      </c>
      <c r="J138" s="263">
        <v>0.08</v>
      </c>
      <c r="K138" s="263">
        <v>0.08</v>
      </c>
      <c r="L138" s="265" t="s">
        <v>107</v>
      </c>
      <c r="M138" s="272">
        <v>0.06</v>
      </c>
      <c r="N138" s="265" t="s">
        <v>107</v>
      </c>
      <c r="O138" s="27">
        <v>8.9303320571309575E-2</v>
      </c>
      <c r="P138" s="27">
        <v>0.05</v>
      </c>
      <c r="Q138" s="265">
        <v>0.17</v>
      </c>
      <c r="R138" s="265" t="s">
        <v>98</v>
      </c>
      <c r="S138" s="27">
        <v>0.04</v>
      </c>
      <c r="T138" s="265">
        <v>0.51319444444444451</v>
      </c>
      <c r="U138" s="27">
        <v>7.0000000000000007E-2</v>
      </c>
      <c r="V138" s="232"/>
      <c r="W138" s="233"/>
      <c r="X138" s="233"/>
      <c r="Y138" s="233"/>
      <c r="Z138" s="233"/>
      <c r="AA138" s="233"/>
      <c r="AB138" s="233"/>
      <c r="AC138" s="233"/>
      <c r="AD138" s="233"/>
      <c r="AE138" s="233"/>
      <c r="AF138" s="233"/>
      <c r="AG138" s="233"/>
      <c r="AH138" s="233"/>
      <c r="AI138" s="233"/>
      <c r="AJ138" s="233"/>
      <c r="AK138" s="233"/>
      <c r="AL138" s="233"/>
      <c r="AM138" s="233"/>
      <c r="AN138" s="233"/>
      <c r="AO138" s="233"/>
      <c r="AP138" s="233"/>
      <c r="AQ138" s="233"/>
      <c r="AR138" s="233"/>
      <c r="AS138" s="233"/>
      <c r="AT138" s="233"/>
      <c r="AU138" s="233"/>
      <c r="AV138" s="233"/>
      <c r="AW138" s="233"/>
      <c r="AX138" s="233"/>
      <c r="AY138" s="233"/>
      <c r="AZ138" s="233"/>
      <c r="BA138" s="233"/>
      <c r="BB138" s="233"/>
      <c r="BC138" s="233"/>
      <c r="BD138" s="233"/>
      <c r="BE138" s="233"/>
      <c r="BF138" s="233"/>
      <c r="BG138" s="233"/>
      <c r="BH138" s="233"/>
      <c r="BI138" s="233"/>
      <c r="BJ138" s="233"/>
      <c r="BK138" s="233"/>
      <c r="BL138" s="233"/>
      <c r="BM138" s="243">
        <v>6.7020519153868793E-2</v>
      </c>
    </row>
    <row r="139" spans="1:65">
      <c r="A139" s="35"/>
      <c r="B139" s="19">
        <v>1</v>
      </c>
      <c r="C139" s="8">
        <v>5</v>
      </c>
      <c r="D139" s="264" t="s">
        <v>282</v>
      </c>
      <c r="E139" s="264">
        <v>0.13</v>
      </c>
      <c r="F139" s="244">
        <v>0.05</v>
      </c>
      <c r="G139" s="244">
        <v>7.0000000000000007E-2</v>
      </c>
      <c r="H139" s="244">
        <v>0.05</v>
      </c>
      <c r="I139" s="244">
        <v>0.06</v>
      </c>
      <c r="J139" s="244">
        <v>0.05</v>
      </c>
      <c r="K139" s="244">
        <v>0.06</v>
      </c>
      <c r="L139" s="264" t="s">
        <v>107</v>
      </c>
      <c r="M139" s="244">
        <v>0.09</v>
      </c>
      <c r="N139" s="264" t="s">
        <v>107</v>
      </c>
      <c r="O139" s="244">
        <v>6.7830001206118082E-2</v>
      </c>
      <c r="P139" s="244">
        <v>0.1</v>
      </c>
      <c r="Q139" s="264">
        <v>0.27</v>
      </c>
      <c r="R139" s="264" t="s">
        <v>98</v>
      </c>
      <c r="S139" s="244">
        <v>0.06</v>
      </c>
      <c r="T139" s="264">
        <v>0.5</v>
      </c>
      <c r="U139" s="244">
        <v>7.0000000000000007E-2</v>
      </c>
      <c r="V139" s="232"/>
      <c r="W139" s="233"/>
      <c r="X139" s="233"/>
      <c r="Y139" s="233"/>
      <c r="Z139" s="233"/>
      <c r="AA139" s="233"/>
      <c r="AB139" s="233"/>
      <c r="AC139" s="233"/>
      <c r="AD139" s="233"/>
      <c r="AE139" s="233"/>
      <c r="AF139" s="233"/>
      <c r="AG139" s="233"/>
      <c r="AH139" s="233"/>
      <c r="AI139" s="233"/>
      <c r="AJ139" s="233"/>
      <c r="AK139" s="233"/>
      <c r="AL139" s="233"/>
      <c r="AM139" s="233"/>
      <c r="AN139" s="233"/>
      <c r="AO139" s="233"/>
      <c r="AP139" s="233"/>
      <c r="AQ139" s="233"/>
      <c r="AR139" s="233"/>
      <c r="AS139" s="233"/>
      <c r="AT139" s="233"/>
      <c r="AU139" s="233"/>
      <c r="AV139" s="233"/>
      <c r="AW139" s="233"/>
      <c r="AX139" s="233"/>
      <c r="AY139" s="233"/>
      <c r="AZ139" s="233"/>
      <c r="BA139" s="233"/>
      <c r="BB139" s="233"/>
      <c r="BC139" s="233"/>
      <c r="BD139" s="233"/>
      <c r="BE139" s="233"/>
      <c r="BF139" s="233"/>
      <c r="BG139" s="233"/>
      <c r="BH139" s="233"/>
      <c r="BI139" s="233"/>
      <c r="BJ139" s="233"/>
      <c r="BK139" s="233"/>
      <c r="BL139" s="233"/>
      <c r="BM139" s="243">
        <v>20</v>
      </c>
    </row>
    <row r="140" spans="1:65">
      <c r="A140" s="35"/>
      <c r="B140" s="19">
        <v>1</v>
      </c>
      <c r="C140" s="8">
        <v>6</v>
      </c>
      <c r="D140" s="264" t="s">
        <v>282</v>
      </c>
      <c r="E140" s="264">
        <v>0.13</v>
      </c>
      <c r="F140" s="244">
        <v>0.06</v>
      </c>
      <c r="G140" s="244">
        <v>0.06</v>
      </c>
      <c r="H140" s="244">
        <v>0.06</v>
      </c>
      <c r="I140" s="244">
        <v>7.0000000000000007E-2</v>
      </c>
      <c r="J140" s="244">
        <v>0.06</v>
      </c>
      <c r="K140" s="244">
        <v>7.0000000000000007E-2</v>
      </c>
      <c r="L140" s="264" t="s">
        <v>107</v>
      </c>
      <c r="M140" s="244">
        <v>0.09</v>
      </c>
      <c r="N140" s="264" t="s">
        <v>107</v>
      </c>
      <c r="O140" s="244">
        <v>8.7259953398005172E-2</v>
      </c>
      <c r="P140" s="244">
        <v>0.09</v>
      </c>
      <c r="Q140" s="264">
        <v>0.14000000000000001</v>
      </c>
      <c r="R140" s="264" t="s">
        <v>98</v>
      </c>
      <c r="S140" s="244">
        <v>0.03</v>
      </c>
      <c r="T140" s="264">
        <v>0.50416666666666676</v>
      </c>
      <c r="U140" s="244">
        <v>0.08</v>
      </c>
      <c r="V140" s="232"/>
      <c r="W140" s="233"/>
      <c r="X140" s="233"/>
      <c r="Y140" s="233"/>
      <c r="Z140" s="233"/>
      <c r="AA140" s="233"/>
      <c r="AB140" s="233"/>
      <c r="AC140" s="233"/>
      <c r="AD140" s="233"/>
      <c r="AE140" s="233"/>
      <c r="AF140" s="233"/>
      <c r="AG140" s="233"/>
      <c r="AH140" s="233"/>
      <c r="AI140" s="233"/>
      <c r="AJ140" s="233"/>
      <c r="AK140" s="233"/>
      <c r="AL140" s="233"/>
      <c r="AM140" s="233"/>
      <c r="AN140" s="233"/>
      <c r="AO140" s="233"/>
      <c r="AP140" s="233"/>
      <c r="AQ140" s="233"/>
      <c r="AR140" s="233"/>
      <c r="AS140" s="233"/>
      <c r="AT140" s="233"/>
      <c r="AU140" s="233"/>
      <c r="AV140" s="233"/>
      <c r="AW140" s="233"/>
      <c r="AX140" s="233"/>
      <c r="AY140" s="233"/>
      <c r="AZ140" s="233"/>
      <c r="BA140" s="233"/>
      <c r="BB140" s="233"/>
      <c r="BC140" s="233"/>
      <c r="BD140" s="233"/>
      <c r="BE140" s="233"/>
      <c r="BF140" s="233"/>
      <c r="BG140" s="233"/>
      <c r="BH140" s="233"/>
      <c r="BI140" s="233"/>
      <c r="BJ140" s="233"/>
      <c r="BK140" s="233"/>
      <c r="BL140" s="233"/>
      <c r="BM140" s="63"/>
    </row>
    <row r="141" spans="1:65">
      <c r="A141" s="35"/>
      <c r="B141" s="20" t="s">
        <v>261</v>
      </c>
      <c r="C141" s="12"/>
      <c r="D141" s="245" t="s">
        <v>669</v>
      </c>
      <c r="E141" s="245">
        <v>0.12833333333333333</v>
      </c>
      <c r="F141" s="245">
        <v>5.6666666666666664E-2</v>
      </c>
      <c r="G141" s="245">
        <v>6.3333333333333339E-2</v>
      </c>
      <c r="H141" s="245">
        <v>0.06</v>
      </c>
      <c r="I141" s="245">
        <v>6.5000000000000002E-2</v>
      </c>
      <c r="J141" s="245">
        <v>6.5000000000000002E-2</v>
      </c>
      <c r="K141" s="245">
        <v>6.5000000000000002E-2</v>
      </c>
      <c r="L141" s="245" t="s">
        <v>669</v>
      </c>
      <c r="M141" s="245">
        <v>8.5000000000000006E-2</v>
      </c>
      <c r="N141" s="245" t="s">
        <v>669</v>
      </c>
      <c r="O141" s="245">
        <v>7.7225710692556696E-2</v>
      </c>
      <c r="P141" s="245">
        <v>7.6666666666666661E-2</v>
      </c>
      <c r="Q141" s="245">
        <v>0.20499999999999999</v>
      </c>
      <c r="R141" s="245" t="s">
        <v>669</v>
      </c>
      <c r="S141" s="245">
        <v>5.000000000000001E-2</v>
      </c>
      <c r="T141" s="245">
        <v>0.50795910493827168</v>
      </c>
      <c r="U141" s="245">
        <v>6.8333333333333343E-2</v>
      </c>
      <c r="V141" s="232"/>
      <c r="W141" s="233"/>
      <c r="X141" s="233"/>
      <c r="Y141" s="233"/>
      <c r="Z141" s="233"/>
      <c r="AA141" s="233"/>
      <c r="AB141" s="233"/>
      <c r="AC141" s="233"/>
      <c r="AD141" s="233"/>
      <c r="AE141" s="233"/>
      <c r="AF141" s="233"/>
      <c r="AG141" s="233"/>
      <c r="AH141" s="233"/>
      <c r="AI141" s="233"/>
      <c r="AJ141" s="233"/>
      <c r="AK141" s="233"/>
      <c r="AL141" s="233"/>
      <c r="AM141" s="233"/>
      <c r="AN141" s="233"/>
      <c r="AO141" s="233"/>
      <c r="AP141" s="233"/>
      <c r="AQ141" s="233"/>
      <c r="AR141" s="233"/>
      <c r="AS141" s="233"/>
      <c r="AT141" s="233"/>
      <c r="AU141" s="233"/>
      <c r="AV141" s="233"/>
      <c r="AW141" s="233"/>
      <c r="AX141" s="233"/>
      <c r="AY141" s="233"/>
      <c r="AZ141" s="233"/>
      <c r="BA141" s="233"/>
      <c r="BB141" s="233"/>
      <c r="BC141" s="233"/>
      <c r="BD141" s="233"/>
      <c r="BE141" s="233"/>
      <c r="BF141" s="233"/>
      <c r="BG141" s="233"/>
      <c r="BH141" s="233"/>
      <c r="BI141" s="233"/>
      <c r="BJ141" s="233"/>
      <c r="BK141" s="233"/>
      <c r="BL141" s="233"/>
      <c r="BM141" s="63"/>
    </row>
    <row r="142" spans="1:65">
      <c r="A142" s="35"/>
      <c r="B142" s="3" t="s">
        <v>262</v>
      </c>
      <c r="C142" s="33"/>
      <c r="D142" s="27" t="s">
        <v>669</v>
      </c>
      <c r="E142" s="27">
        <v>0.13</v>
      </c>
      <c r="F142" s="27">
        <v>5.5E-2</v>
      </c>
      <c r="G142" s="27">
        <v>0.06</v>
      </c>
      <c r="H142" s="27">
        <v>0.06</v>
      </c>
      <c r="I142" s="27">
        <v>6.5000000000000002E-2</v>
      </c>
      <c r="J142" s="27">
        <v>0.06</v>
      </c>
      <c r="K142" s="27">
        <v>6.5000000000000002E-2</v>
      </c>
      <c r="L142" s="27" t="s">
        <v>669</v>
      </c>
      <c r="M142" s="27">
        <v>0.09</v>
      </c>
      <c r="N142" s="27" t="s">
        <v>669</v>
      </c>
      <c r="O142" s="27">
        <v>7.723239845080708E-2</v>
      </c>
      <c r="P142" s="27">
        <v>7.5000000000000011E-2</v>
      </c>
      <c r="Q142" s="27">
        <v>0.20500000000000002</v>
      </c>
      <c r="R142" s="27" t="s">
        <v>669</v>
      </c>
      <c r="S142" s="27">
        <v>5.5E-2</v>
      </c>
      <c r="T142" s="27">
        <v>0.50769675925925928</v>
      </c>
      <c r="U142" s="27">
        <v>7.0000000000000007E-2</v>
      </c>
      <c r="V142" s="232"/>
      <c r="W142" s="233"/>
      <c r="X142" s="233"/>
      <c r="Y142" s="233"/>
      <c r="Z142" s="233"/>
      <c r="AA142" s="233"/>
      <c r="AB142" s="233"/>
      <c r="AC142" s="233"/>
      <c r="AD142" s="233"/>
      <c r="AE142" s="233"/>
      <c r="AF142" s="233"/>
      <c r="AG142" s="233"/>
      <c r="AH142" s="233"/>
      <c r="AI142" s="233"/>
      <c r="AJ142" s="233"/>
      <c r="AK142" s="233"/>
      <c r="AL142" s="233"/>
      <c r="AM142" s="233"/>
      <c r="AN142" s="233"/>
      <c r="AO142" s="233"/>
      <c r="AP142" s="233"/>
      <c r="AQ142" s="233"/>
      <c r="AR142" s="233"/>
      <c r="AS142" s="233"/>
      <c r="AT142" s="233"/>
      <c r="AU142" s="233"/>
      <c r="AV142" s="233"/>
      <c r="AW142" s="233"/>
      <c r="AX142" s="233"/>
      <c r="AY142" s="233"/>
      <c r="AZ142" s="233"/>
      <c r="BA142" s="233"/>
      <c r="BB142" s="233"/>
      <c r="BC142" s="233"/>
      <c r="BD142" s="233"/>
      <c r="BE142" s="233"/>
      <c r="BF142" s="233"/>
      <c r="BG142" s="233"/>
      <c r="BH142" s="233"/>
      <c r="BI142" s="233"/>
      <c r="BJ142" s="233"/>
      <c r="BK142" s="233"/>
      <c r="BL142" s="233"/>
      <c r="BM142" s="63"/>
    </row>
    <row r="143" spans="1:65">
      <c r="A143" s="35"/>
      <c r="B143" s="3" t="s">
        <v>263</v>
      </c>
      <c r="C143" s="33"/>
      <c r="D143" s="27" t="s">
        <v>669</v>
      </c>
      <c r="E143" s="27">
        <v>4.0824829046386341E-3</v>
      </c>
      <c r="F143" s="27">
        <v>8.1649658092772786E-3</v>
      </c>
      <c r="G143" s="27">
        <v>5.1639777949432268E-3</v>
      </c>
      <c r="H143" s="27">
        <v>1.0954451150103321E-2</v>
      </c>
      <c r="I143" s="27">
        <v>5.4772255750516656E-3</v>
      </c>
      <c r="J143" s="27">
        <v>1.6431676725154987E-2</v>
      </c>
      <c r="K143" s="27">
        <v>1.5165750888103112E-2</v>
      </c>
      <c r="L143" s="27" t="s">
        <v>669</v>
      </c>
      <c r="M143" s="27">
        <v>1.3784048752090166E-2</v>
      </c>
      <c r="N143" s="27" t="s">
        <v>669</v>
      </c>
      <c r="O143" s="27">
        <v>1.0089803598123366E-2</v>
      </c>
      <c r="P143" s="27">
        <v>1.7511900715418291E-2</v>
      </c>
      <c r="Q143" s="27">
        <v>6.2209324059983216E-2</v>
      </c>
      <c r="R143" s="27" t="s">
        <v>669</v>
      </c>
      <c r="S143" s="27">
        <v>1.2649110640673493E-2</v>
      </c>
      <c r="T143" s="27">
        <v>5.8205771877523097E-3</v>
      </c>
      <c r="U143" s="27">
        <v>7.5277265270908113E-3</v>
      </c>
      <c r="V143" s="232"/>
      <c r="W143" s="233"/>
      <c r="X143" s="233"/>
      <c r="Y143" s="233"/>
      <c r="Z143" s="233"/>
      <c r="AA143" s="233"/>
      <c r="AB143" s="233"/>
      <c r="AC143" s="233"/>
      <c r="AD143" s="233"/>
      <c r="AE143" s="233"/>
      <c r="AF143" s="233"/>
      <c r="AG143" s="233"/>
      <c r="AH143" s="233"/>
      <c r="AI143" s="233"/>
      <c r="AJ143" s="233"/>
      <c r="AK143" s="233"/>
      <c r="AL143" s="233"/>
      <c r="AM143" s="233"/>
      <c r="AN143" s="233"/>
      <c r="AO143" s="233"/>
      <c r="AP143" s="233"/>
      <c r="AQ143" s="233"/>
      <c r="AR143" s="233"/>
      <c r="AS143" s="233"/>
      <c r="AT143" s="233"/>
      <c r="AU143" s="233"/>
      <c r="AV143" s="233"/>
      <c r="AW143" s="233"/>
      <c r="AX143" s="233"/>
      <c r="AY143" s="233"/>
      <c r="AZ143" s="233"/>
      <c r="BA143" s="233"/>
      <c r="BB143" s="233"/>
      <c r="BC143" s="233"/>
      <c r="BD143" s="233"/>
      <c r="BE143" s="233"/>
      <c r="BF143" s="233"/>
      <c r="BG143" s="233"/>
      <c r="BH143" s="233"/>
      <c r="BI143" s="233"/>
      <c r="BJ143" s="233"/>
      <c r="BK143" s="233"/>
      <c r="BL143" s="233"/>
      <c r="BM143" s="63"/>
    </row>
    <row r="144" spans="1:65">
      <c r="A144" s="35"/>
      <c r="B144" s="3" t="s">
        <v>87</v>
      </c>
      <c r="C144" s="33"/>
      <c r="D144" s="13" t="s">
        <v>669</v>
      </c>
      <c r="E144" s="13">
        <v>3.1811555101080267E-2</v>
      </c>
      <c r="F144" s="13">
        <v>0.14408763192842258</v>
      </c>
      <c r="G144" s="13">
        <v>8.1536491499103581E-2</v>
      </c>
      <c r="H144" s="13">
        <v>0.18257418583505536</v>
      </c>
      <c r="I144" s="13">
        <v>8.4265008846948694E-2</v>
      </c>
      <c r="J144" s="13">
        <v>0.25279502654084596</v>
      </c>
      <c r="K144" s="13">
        <v>0.23331924443235558</v>
      </c>
      <c r="L144" s="13" t="s">
        <v>669</v>
      </c>
      <c r="M144" s="13">
        <v>0.16216527943635489</v>
      </c>
      <c r="N144" s="13" t="s">
        <v>669</v>
      </c>
      <c r="O144" s="13">
        <v>0.13065342497515997</v>
      </c>
      <c r="P144" s="13">
        <v>0.2284160962880647</v>
      </c>
      <c r="Q144" s="13">
        <v>0.30346011736577183</v>
      </c>
      <c r="R144" s="13" t="s">
        <v>669</v>
      </c>
      <c r="S144" s="13">
        <v>0.25298221281346983</v>
      </c>
      <c r="T144" s="13">
        <v>1.1458751563198458E-2</v>
      </c>
      <c r="U144" s="13">
        <v>0.11016185161596308</v>
      </c>
      <c r="V144" s="164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2"/>
    </row>
    <row r="145" spans="1:65">
      <c r="A145" s="35"/>
      <c r="B145" s="3" t="s">
        <v>264</v>
      </c>
      <c r="C145" s="33"/>
      <c r="D145" s="13" t="s">
        <v>669</v>
      </c>
      <c r="E145" s="13">
        <v>0.91483645536525549</v>
      </c>
      <c r="F145" s="13">
        <v>-0.1544877989296275</v>
      </c>
      <c r="G145" s="13">
        <v>-5.5015775274289358E-2</v>
      </c>
      <c r="H145" s="13">
        <v>-0.10475178710195854</v>
      </c>
      <c r="I145" s="13">
        <v>-3.0147769360454935E-2</v>
      </c>
      <c r="J145" s="13">
        <v>-3.0147769360454935E-2</v>
      </c>
      <c r="K145" s="13">
        <v>-3.0147769360454935E-2</v>
      </c>
      <c r="L145" s="13" t="s">
        <v>669</v>
      </c>
      <c r="M145" s="13">
        <v>0.26826830160555892</v>
      </c>
      <c r="N145" s="13" t="s">
        <v>669</v>
      </c>
      <c r="O145" s="13">
        <v>0.15226965812154258</v>
      </c>
      <c r="P145" s="13">
        <v>0.14392827203638636</v>
      </c>
      <c r="Q145" s="13">
        <v>2.0587647274016416</v>
      </c>
      <c r="R145" s="13" t="s">
        <v>669</v>
      </c>
      <c r="S145" s="13">
        <v>-0.25395982258496519</v>
      </c>
      <c r="T145" s="13">
        <v>6.5791580153546079</v>
      </c>
      <c r="U145" s="13">
        <v>1.9588242467214023E-2</v>
      </c>
      <c r="V145" s="164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2"/>
    </row>
    <row r="146" spans="1:65">
      <c r="A146" s="35"/>
      <c r="B146" s="53" t="s">
        <v>265</v>
      </c>
      <c r="C146" s="54"/>
      <c r="D146" s="52">
        <v>4.46</v>
      </c>
      <c r="E146" s="52">
        <v>1.86</v>
      </c>
      <c r="F146" s="52">
        <v>0.73</v>
      </c>
      <c r="G146" s="52">
        <v>0.49</v>
      </c>
      <c r="H146" s="52">
        <v>0.61</v>
      </c>
      <c r="I146" s="52">
        <v>0.43</v>
      </c>
      <c r="J146" s="52">
        <v>0.43</v>
      </c>
      <c r="K146" s="52">
        <v>0.43</v>
      </c>
      <c r="L146" s="52">
        <v>15.33</v>
      </c>
      <c r="M146" s="52">
        <v>0.28999999999999998</v>
      </c>
      <c r="N146" s="52">
        <v>15.33</v>
      </c>
      <c r="O146" s="52">
        <v>0.01</v>
      </c>
      <c r="P146" s="52">
        <v>0.01</v>
      </c>
      <c r="Q146" s="52">
        <v>4.6399999999999997</v>
      </c>
      <c r="R146" s="52">
        <v>0.84</v>
      </c>
      <c r="S146" s="52">
        <v>0.98</v>
      </c>
      <c r="T146" s="52">
        <v>15.61</v>
      </c>
      <c r="U146" s="52">
        <v>0.31</v>
      </c>
      <c r="V146" s="164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62"/>
    </row>
    <row r="147" spans="1:65">
      <c r="B147" s="36"/>
      <c r="C147" s="20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BM147" s="62"/>
    </row>
    <row r="148" spans="1:65" ht="15">
      <c r="B148" s="37" t="s">
        <v>488</v>
      </c>
      <c r="BM148" s="32" t="s">
        <v>67</v>
      </c>
    </row>
    <row r="149" spans="1:65" ht="15">
      <c r="A149" s="28" t="s">
        <v>22</v>
      </c>
      <c r="B149" s="18" t="s">
        <v>115</v>
      </c>
      <c r="C149" s="15" t="s">
        <v>116</v>
      </c>
      <c r="D149" s="16" t="s">
        <v>230</v>
      </c>
      <c r="E149" s="17" t="s">
        <v>230</v>
      </c>
      <c r="F149" s="17" t="s">
        <v>230</v>
      </c>
      <c r="G149" s="17" t="s">
        <v>230</v>
      </c>
      <c r="H149" s="17" t="s">
        <v>230</v>
      </c>
      <c r="I149" s="17" t="s">
        <v>230</v>
      </c>
      <c r="J149" s="17" t="s">
        <v>230</v>
      </c>
      <c r="K149" s="17" t="s">
        <v>230</v>
      </c>
      <c r="L149" s="17" t="s">
        <v>230</v>
      </c>
      <c r="M149" s="17" t="s">
        <v>230</v>
      </c>
      <c r="N149" s="17" t="s">
        <v>230</v>
      </c>
      <c r="O149" s="17" t="s">
        <v>230</v>
      </c>
      <c r="P149" s="164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</v>
      </c>
    </row>
    <row r="150" spans="1:65">
      <c r="A150" s="35"/>
      <c r="B150" s="19" t="s">
        <v>231</v>
      </c>
      <c r="C150" s="8" t="s">
        <v>231</v>
      </c>
      <c r="D150" s="162" t="s">
        <v>235</v>
      </c>
      <c r="E150" s="163" t="s">
        <v>236</v>
      </c>
      <c r="F150" s="163" t="s">
        <v>237</v>
      </c>
      <c r="G150" s="163" t="s">
        <v>238</v>
      </c>
      <c r="H150" s="163" t="s">
        <v>239</v>
      </c>
      <c r="I150" s="163" t="s">
        <v>240</v>
      </c>
      <c r="J150" s="163" t="s">
        <v>241</v>
      </c>
      <c r="K150" s="163" t="s">
        <v>243</v>
      </c>
      <c r="L150" s="163" t="s">
        <v>246</v>
      </c>
      <c r="M150" s="163" t="s">
        <v>248</v>
      </c>
      <c r="N150" s="163" t="s">
        <v>249</v>
      </c>
      <c r="O150" s="163" t="s">
        <v>269</v>
      </c>
      <c r="P150" s="164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 t="s">
        <v>3</v>
      </c>
    </row>
    <row r="151" spans="1:65">
      <c r="A151" s="35"/>
      <c r="B151" s="19"/>
      <c r="C151" s="8"/>
      <c r="D151" s="9" t="s">
        <v>277</v>
      </c>
      <c r="E151" s="10" t="s">
        <v>278</v>
      </c>
      <c r="F151" s="10" t="s">
        <v>278</v>
      </c>
      <c r="G151" s="10" t="s">
        <v>278</v>
      </c>
      <c r="H151" s="10" t="s">
        <v>278</v>
      </c>
      <c r="I151" s="10" t="s">
        <v>278</v>
      </c>
      <c r="J151" s="10" t="s">
        <v>278</v>
      </c>
      <c r="K151" s="10" t="s">
        <v>278</v>
      </c>
      <c r="L151" s="10" t="s">
        <v>277</v>
      </c>
      <c r="M151" s="10" t="s">
        <v>277</v>
      </c>
      <c r="N151" s="10" t="s">
        <v>278</v>
      </c>
      <c r="O151" s="10" t="s">
        <v>277</v>
      </c>
      <c r="P151" s="164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2">
        <v>0</v>
      </c>
    </row>
    <row r="152" spans="1:65">
      <c r="A152" s="35"/>
      <c r="B152" s="19"/>
      <c r="C152" s="8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164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2">
        <v>0</v>
      </c>
    </row>
    <row r="153" spans="1:65">
      <c r="A153" s="35"/>
      <c r="B153" s="18">
        <v>1</v>
      </c>
      <c r="C153" s="14">
        <v>1</v>
      </c>
      <c r="D153" s="234">
        <v>46.1</v>
      </c>
      <c r="E153" s="234">
        <v>64.09</v>
      </c>
      <c r="F153" s="267">
        <v>76.5</v>
      </c>
      <c r="G153" s="234">
        <v>73.3</v>
      </c>
      <c r="H153" s="267">
        <v>80.900000000000006</v>
      </c>
      <c r="I153" s="234">
        <v>95.2</v>
      </c>
      <c r="J153" s="267">
        <v>51.94</v>
      </c>
      <c r="K153" s="234">
        <v>50.68</v>
      </c>
      <c r="L153" s="234">
        <v>73.06</v>
      </c>
      <c r="M153" s="234">
        <v>65.3</v>
      </c>
      <c r="N153" s="234">
        <v>71.900000000000006</v>
      </c>
      <c r="O153" s="234">
        <v>71.900000000000006</v>
      </c>
      <c r="P153" s="235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F153" s="236"/>
      <c r="AG153" s="236"/>
      <c r="AH153" s="236"/>
      <c r="AI153" s="236"/>
      <c r="AJ153" s="236"/>
      <c r="AK153" s="236"/>
      <c r="AL153" s="236"/>
      <c r="AM153" s="236"/>
      <c r="AN153" s="236"/>
      <c r="AO153" s="236"/>
      <c r="AP153" s="236"/>
      <c r="AQ153" s="236"/>
      <c r="AR153" s="236"/>
      <c r="AS153" s="236"/>
      <c r="AT153" s="236"/>
      <c r="AU153" s="236"/>
      <c r="AV153" s="236"/>
      <c r="AW153" s="236"/>
      <c r="AX153" s="236"/>
      <c r="AY153" s="236"/>
      <c r="AZ153" s="236"/>
      <c r="BA153" s="236"/>
      <c r="BB153" s="236"/>
      <c r="BC153" s="236"/>
      <c r="BD153" s="236"/>
      <c r="BE153" s="236"/>
      <c r="BF153" s="236"/>
      <c r="BG153" s="236"/>
      <c r="BH153" s="236"/>
      <c r="BI153" s="236"/>
      <c r="BJ153" s="236"/>
      <c r="BK153" s="236"/>
      <c r="BL153" s="236"/>
      <c r="BM153" s="237">
        <v>1</v>
      </c>
    </row>
    <row r="154" spans="1:65">
      <c r="A154" s="35"/>
      <c r="B154" s="19">
        <v>1</v>
      </c>
      <c r="C154" s="8">
        <v>2</v>
      </c>
      <c r="D154" s="238">
        <v>48.13</v>
      </c>
      <c r="E154" s="238">
        <v>65.790000000000006</v>
      </c>
      <c r="F154" s="269">
        <v>77.400000000000006</v>
      </c>
      <c r="G154" s="238">
        <v>69.599999999999994</v>
      </c>
      <c r="H154" s="269">
        <v>76.8</v>
      </c>
      <c r="I154" s="238">
        <v>85.2</v>
      </c>
      <c r="J154" s="269">
        <v>50.13</v>
      </c>
      <c r="K154" s="238">
        <v>51.32</v>
      </c>
      <c r="L154" s="238">
        <v>73.489999999999995</v>
      </c>
      <c r="M154" s="238">
        <v>63.1</v>
      </c>
      <c r="N154" s="238">
        <v>74.2</v>
      </c>
      <c r="O154" s="238">
        <v>70.599999999999994</v>
      </c>
      <c r="P154" s="235"/>
      <c r="Q154" s="236"/>
      <c r="R154" s="236"/>
      <c r="S154" s="236"/>
      <c r="T154" s="236"/>
      <c r="U154" s="236"/>
      <c r="V154" s="236"/>
      <c r="W154" s="236"/>
      <c r="X154" s="236"/>
      <c r="Y154" s="236"/>
      <c r="Z154" s="236"/>
      <c r="AA154" s="236"/>
      <c r="AB154" s="236"/>
      <c r="AC154" s="236"/>
      <c r="AD154" s="236"/>
      <c r="AE154" s="236"/>
      <c r="AF154" s="236"/>
      <c r="AG154" s="236"/>
      <c r="AH154" s="236"/>
      <c r="AI154" s="236"/>
      <c r="AJ154" s="236"/>
      <c r="AK154" s="236"/>
      <c r="AL154" s="236"/>
      <c r="AM154" s="236"/>
      <c r="AN154" s="236"/>
      <c r="AO154" s="236"/>
      <c r="AP154" s="236"/>
      <c r="AQ154" s="236"/>
      <c r="AR154" s="236"/>
      <c r="AS154" s="236"/>
      <c r="AT154" s="236"/>
      <c r="AU154" s="236"/>
      <c r="AV154" s="236"/>
      <c r="AW154" s="236"/>
      <c r="AX154" s="236"/>
      <c r="AY154" s="236"/>
      <c r="AZ154" s="236"/>
      <c r="BA154" s="236"/>
      <c r="BB154" s="236"/>
      <c r="BC154" s="236"/>
      <c r="BD154" s="236"/>
      <c r="BE154" s="236"/>
      <c r="BF154" s="236"/>
      <c r="BG154" s="236"/>
      <c r="BH154" s="236"/>
      <c r="BI154" s="236"/>
      <c r="BJ154" s="236"/>
      <c r="BK154" s="236"/>
      <c r="BL154" s="236"/>
      <c r="BM154" s="237">
        <v>42</v>
      </c>
    </row>
    <row r="155" spans="1:65">
      <c r="A155" s="35"/>
      <c r="B155" s="19">
        <v>1</v>
      </c>
      <c r="C155" s="8">
        <v>3</v>
      </c>
      <c r="D155" s="238">
        <v>47.38</v>
      </c>
      <c r="E155" s="238">
        <v>63.42</v>
      </c>
      <c r="F155" s="269">
        <v>78.5</v>
      </c>
      <c r="G155" s="238">
        <v>68.900000000000006</v>
      </c>
      <c r="H155" s="269">
        <v>77.900000000000006</v>
      </c>
      <c r="I155" s="238">
        <v>73.8</v>
      </c>
      <c r="J155" s="269">
        <v>48.61</v>
      </c>
      <c r="K155" s="269">
        <v>52.73</v>
      </c>
      <c r="L155" s="241">
        <v>72.08</v>
      </c>
      <c r="M155" s="241">
        <v>65.2</v>
      </c>
      <c r="N155" s="241">
        <v>74.599999999999994</v>
      </c>
      <c r="O155" s="241">
        <v>73.900000000000006</v>
      </c>
      <c r="P155" s="235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/>
      <c r="AA155" s="236"/>
      <c r="AB155" s="236"/>
      <c r="AC155" s="236"/>
      <c r="AD155" s="236"/>
      <c r="AE155" s="236"/>
      <c r="AF155" s="236"/>
      <c r="AG155" s="236"/>
      <c r="AH155" s="236"/>
      <c r="AI155" s="236"/>
      <c r="AJ155" s="236"/>
      <c r="AK155" s="236"/>
      <c r="AL155" s="236"/>
      <c r="AM155" s="236"/>
      <c r="AN155" s="236"/>
      <c r="AO155" s="236"/>
      <c r="AP155" s="236"/>
      <c r="AQ155" s="236"/>
      <c r="AR155" s="236"/>
      <c r="AS155" s="236"/>
      <c r="AT155" s="236"/>
      <c r="AU155" s="236"/>
      <c r="AV155" s="236"/>
      <c r="AW155" s="236"/>
      <c r="AX155" s="236"/>
      <c r="AY155" s="236"/>
      <c r="AZ155" s="236"/>
      <c r="BA155" s="236"/>
      <c r="BB155" s="236"/>
      <c r="BC155" s="236"/>
      <c r="BD155" s="236"/>
      <c r="BE155" s="236"/>
      <c r="BF155" s="236"/>
      <c r="BG155" s="236"/>
      <c r="BH155" s="236"/>
      <c r="BI155" s="236"/>
      <c r="BJ155" s="236"/>
      <c r="BK155" s="236"/>
      <c r="BL155" s="236"/>
      <c r="BM155" s="237">
        <v>16</v>
      </c>
    </row>
    <row r="156" spans="1:65">
      <c r="A156" s="35"/>
      <c r="B156" s="19">
        <v>1</v>
      </c>
      <c r="C156" s="8">
        <v>4</v>
      </c>
      <c r="D156" s="238">
        <v>62.149999999999991</v>
      </c>
      <c r="E156" s="238">
        <v>61.63</v>
      </c>
      <c r="F156" s="270">
        <v>83</v>
      </c>
      <c r="G156" s="238">
        <v>72.900000000000006</v>
      </c>
      <c r="H156" s="269">
        <v>77.400000000000006</v>
      </c>
      <c r="I156" s="238">
        <v>85.8</v>
      </c>
      <c r="J156" s="269">
        <v>54.82</v>
      </c>
      <c r="K156" s="269">
        <v>50.57</v>
      </c>
      <c r="L156" s="241">
        <v>72.72</v>
      </c>
      <c r="M156" s="241">
        <v>66.400000000000006</v>
      </c>
      <c r="N156" s="241">
        <v>71.599999999999994</v>
      </c>
      <c r="O156" s="241">
        <v>75.3</v>
      </c>
      <c r="P156" s="235"/>
      <c r="Q156" s="236"/>
      <c r="R156" s="236"/>
      <c r="S156" s="236"/>
      <c r="T156" s="236"/>
      <c r="U156" s="236"/>
      <c r="V156" s="236"/>
      <c r="W156" s="236"/>
      <c r="X156" s="236"/>
      <c r="Y156" s="236"/>
      <c r="Z156" s="236"/>
      <c r="AA156" s="236"/>
      <c r="AB156" s="236"/>
      <c r="AC156" s="236"/>
      <c r="AD156" s="236"/>
      <c r="AE156" s="236"/>
      <c r="AF156" s="236"/>
      <c r="AG156" s="236"/>
      <c r="AH156" s="236"/>
      <c r="AI156" s="236"/>
      <c r="AJ156" s="236"/>
      <c r="AK156" s="236"/>
      <c r="AL156" s="236"/>
      <c r="AM156" s="236"/>
      <c r="AN156" s="236"/>
      <c r="AO156" s="236"/>
      <c r="AP156" s="236"/>
      <c r="AQ156" s="236"/>
      <c r="AR156" s="236"/>
      <c r="AS156" s="236"/>
      <c r="AT156" s="236"/>
      <c r="AU156" s="236"/>
      <c r="AV156" s="236"/>
      <c r="AW156" s="236"/>
      <c r="AX156" s="236"/>
      <c r="AY156" s="236"/>
      <c r="AZ156" s="236"/>
      <c r="BA156" s="236"/>
      <c r="BB156" s="236"/>
      <c r="BC156" s="236"/>
      <c r="BD156" s="236"/>
      <c r="BE156" s="236"/>
      <c r="BF156" s="236"/>
      <c r="BG156" s="236"/>
      <c r="BH156" s="236"/>
      <c r="BI156" s="236"/>
      <c r="BJ156" s="236"/>
      <c r="BK156" s="236"/>
      <c r="BL156" s="236"/>
      <c r="BM156" s="237">
        <v>67.661527777777778</v>
      </c>
    </row>
    <row r="157" spans="1:65">
      <c r="A157" s="35"/>
      <c r="B157" s="19">
        <v>1</v>
      </c>
      <c r="C157" s="8">
        <v>5</v>
      </c>
      <c r="D157" s="238">
        <v>51.66</v>
      </c>
      <c r="E157" s="238">
        <v>62.949999999999996</v>
      </c>
      <c r="F157" s="238">
        <v>76.8</v>
      </c>
      <c r="G157" s="238">
        <v>68.8</v>
      </c>
      <c r="H157" s="238">
        <v>77.7</v>
      </c>
      <c r="I157" s="238">
        <v>80.7</v>
      </c>
      <c r="J157" s="238">
        <v>50.39</v>
      </c>
      <c r="K157" s="238">
        <v>52.01</v>
      </c>
      <c r="L157" s="238">
        <v>69.75</v>
      </c>
      <c r="M157" s="238">
        <v>66.099999999999994</v>
      </c>
      <c r="N157" s="238">
        <v>72.8</v>
      </c>
      <c r="O157" s="238">
        <v>71.7</v>
      </c>
      <c r="P157" s="235"/>
      <c r="Q157" s="236"/>
      <c r="R157" s="236"/>
      <c r="S157" s="236"/>
      <c r="T157" s="236"/>
      <c r="U157" s="236"/>
      <c r="V157" s="236"/>
      <c r="W157" s="236"/>
      <c r="X157" s="236"/>
      <c r="Y157" s="236"/>
      <c r="Z157" s="236"/>
      <c r="AA157" s="236"/>
      <c r="AB157" s="236"/>
      <c r="AC157" s="236"/>
      <c r="AD157" s="236"/>
      <c r="AE157" s="236"/>
      <c r="AF157" s="236"/>
      <c r="AG157" s="236"/>
      <c r="AH157" s="236"/>
      <c r="AI157" s="236"/>
      <c r="AJ157" s="236"/>
      <c r="AK157" s="236"/>
      <c r="AL157" s="236"/>
      <c r="AM157" s="236"/>
      <c r="AN157" s="236"/>
      <c r="AO157" s="236"/>
      <c r="AP157" s="236"/>
      <c r="AQ157" s="236"/>
      <c r="AR157" s="236"/>
      <c r="AS157" s="236"/>
      <c r="AT157" s="236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  <c r="BE157" s="236"/>
      <c r="BF157" s="236"/>
      <c r="BG157" s="236"/>
      <c r="BH157" s="236"/>
      <c r="BI157" s="236"/>
      <c r="BJ157" s="236"/>
      <c r="BK157" s="236"/>
      <c r="BL157" s="236"/>
      <c r="BM157" s="237">
        <v>21</v>
      </c>
    </row>
    <row r="158" spans="1:65">
      <c r="A158" s="35"/>
      <c r="B158" s="19">
        <v>1</v>
      </c>
      <c r="C158" s="8">
        <v>6</v>
      </c>
      <c r="D158" s="238">
        <v>60.22</v>
      </c>
      <c r="E158" s="238">
        <v>62.459999999999994</v>
      </c>
      <c r="F158" s="238">
        <v>78.8</v>
      </c>
      <c r="G158" s="238">
        <v>73.2</v>
      </c>
      <c r="H158" s="238">
        <v>80.599999999999994</v>
      </c>
      <c r="I158" s="238">
        <v>81.3</v>
      </c>
      <c r="J158" s="238">
        <v>48.51</v>
      </c>
      <c r="K158" s="238">
        <v>52.88</v>
      </c>
      <c r="L158" s="238">
        <v>71.44</v>
      </c>
      <c r="M158" s="260">
        <v>60.8</v>
      </c>
      <c r="N158" s="238">
        <v>71.5</v>
      </c>
      <c r="O158" s="238">
        <v>71.599999999999994</v>
      </c>
      <c r="P158" s="235"/>
      <c r="Q158" s="236"/>
      <c r="R158" s="236"/>
      <c r="S158" s="236"/>
      <c r="T158" s="236"/>
      <c r="U158" s="236"/>
      <c r="V158" s="236"/>
      <c r="W158" s="236"/>
      <c r="X158" s="236"/>
      <c r="Y158" s="236"/>
      <c r="Z158" s="236"/>
      <c r="AA158" s="236"/>
      <c r="AB158" s="236"/>
      <c r="AC158" s="236"/>
      <c r="AD158" s="236"/>
      <c r="AE158" s="236"/>
      <c r="AF158" s="236"/>
      <c r="AG158" s="236"/>
      <c r="AH158" s="236"/>
      <c r="AI158" s="236"/>
      <c r="AJ158" s="236"/>
      <c r="AK158" s="236"/>
      <c r="AL158" s="236"/>
      <c r="AM158" s="236"/>
      <c r="AN158" s="236"/>
      <c r="AO158" s="236"/>
      <c r="AP158" s="236"/>
      <c r="AQ158" s="236"/>
      <c r="AR158" s="236"/>
      <c r="AS158" s="236"/>
      <c r="AT158" s="236"/>
      <c r="AU158" s="236"/>
      <c r="AV158" s="236"/>
      <c r="AW158" s="236"/>
      <c r="AX158" s="236"/>
      <c r="AY158" s="236"/>
      <c r="AZ158" s="236"/>
      <c r="BA158" s="236"/>
      <c r="BB158" s="236"/>
      <c r="BC158" s="236"/>
      <c r="BD158" s="236"/>
      <c r="BE158" s="236"/>
      <c r="BF158" s="236"/>
      <c r="BG158" s="236"/>
      <c r="BH158" s="236"/>
      <c r="BI158" s="236"/>
      <c r="BJ158" s="236"/>
      <c r="BK158" s="236"/>
      <c r="BL158" s="236"/>
      <c r="BM158" s="239"/>
    </row>
    <row r="159" spans="1:65">
      <c r="A159" s="35"/>
      <c r="B159" s="20" t="s">
        <v>261</v>
      </c>
      <c r="C159" s="12"/>
      <c r="D159" s="240">
        <v>52.606666666666662</v>
      </c>
      <c r="E159" s="240">
        <v>63.389999999999993</v>
      </c>
      <c r="F159" s="240">
        <v>78.5</v>
      </c>
      <c r="G159" s="240">
        <v>71.11666666666666</v>
      </c>
      <c r="H159" s="240">
        <v>78.55</v>
      </c>
      <c r="I159" s="240">
        <v>83.666666666666671</v>
      </c>
      <c r="J159" s="240">
        <v>50.733333333333327</v>
      </c>
      <c r="K159" s="240">
        <v>51.698333333333331</v>
      </c>
      <c r="L159" s="240">
        <v>72.09</v>
      </c>
      <c r="M159" s="240">
        <v>64.483333333333334</v>
      </c>
      <c r="N159" s="240">
        <v>72.766666666666666</v>
      </c>
      <c r="O159" s="240">
        <v>72.5</v>
      </c>
      <c r="P159" s="235"/>
      <c r="Q159" s="236"/>
      <c r="R159" s="236"/>
      <c r="S159" s="236"/>
      <c r="T159" s="236"/>
      <c r="U159" s="236"/>
      <c r="V159" s="236"/>
      <c r="W159" s="236"/>
      <c r="X159" s="236"/>
      <c r="Y159" s="236"/>
      <c r="Z159" s="236"/>
      <c r="AA159" s="236"/>
      <c r="AB159" s="236"/>
      <c r="AC159" s="236"/>
      <c r="AD159" s="236"/>
      <c r="AE159" s="236"/>
      <c r="AF159" s="236"/>
      <c r="AG159" s="236"/>
      <c r="AH159" s="236"/>
      <c r="AI159" s="236"/>
      <c r="AJ159" s="236"/>
      <c r="AK159" s="236"/>
      <c r="AL159" s="236"/>
      <c r="AM159" s="236"/>
      <c r="AN159" s="236"/>
      <c r="AO159" s="236"/>
      <c r="AP159" s="236"/>
      <c r="AQ159" s="236"/>
      <c r="AR159" s="236"/>
      <c r="AS159" s="236"/>
      <c r="AT159" s="236"/>
      <c r="AU159" s="236"/>
      <c r="AV159" s="236"/>
      <c r="AW159" s="236"/>
      <c r="AX159" s="236"/>
      <c r="AY159" s="236"/>
      <c r="AZ159" s="236"/>
      <c r="BA159" s="236"/>
      <c r="BB159" s="236"/>
      <c r="BC159" s="236"/>
      <c r="BD159" s="236"/>
      <c r="BE159" s="236"/>
      <c r="BF159" s="236"/>
      <c r="BG159" s="236"/>
      <c r="BH159" s="236"/>
      <c r="BI159" s="236"/>
      <c r="BJ159" s="236"/>
      <c r="BK159" s="236"/>
      <c r="BL159" s="236"/>
      <c r="BM159" s="239"/>
    </row>
    <row r="160" spans="1:65">
      <c r="A160" s="35"/>
      <c r="B160" s="3" t="s">
        <v>262</v>
      </c>
      <c r="C160" s="33"/>
      <c r="D160" s="241">
        <v>49.894999999999996</v>
      </c>
      <c r="E160" s="241">
        <v>63.185000000000002</v>
      </c>
      <c r="F160" s="241">
        <v>77.95</v>
      </c>
      <c r="G160" s="241">
        <v>71.25</v>
      </c>
      <c r="H160" s="241">
        <v>77.800000000000011</v>
      </c>
      <c r="I160" s="241">
        <v>83.25</v>
      </c>
      <c r="J160" s="241">
        <v>50.260000000000005</v>
      </c>
      <c r="K160" s="241">
        <v>51.664999999999999</v>
      </c>
      <c r="L160" s="241">
        <v>72.400000000000006</v>
      </c>
      <c r="M160" s="241">
        <v>65.25</v>
      </c>
      <c r="N160" s="241">
        <v>72.349999999999994</v>
      </c>
      <c r="O160" s="241">
        <v>71.800000000000011</v>
      </c>
      <c r="P160" s="235"/>
      <c r="Q160" s="236"/>
      <c r="R160" s="236"/>
      <c r="S160" s="236"/>
      <c r="T160" s="236"/>
      <c r="U160" s="236"/>
      <c r="V160" s="236"/>
      <c r="W160" s="236"/>
      <c r="X160" s="236"/>
      <c r="Y160" s="236"/>
      <c r="Z160" s="236"/>
      <c r="AA160" s="236"/>
      <c r="AB160" s="236"/>
      <c r="AC160" s="236"/>
      <c r="AD160" s="236"/>
      <c r="AE160" s="236"/>
      <c r="AF160" s="236"/>
      <c r="AG160" s="236"/>
      <c r="AH160" s="236"/>
      <c r="AI160" s="236"/>
      <c r="AJ160" s="236"/>
      <c r="AK160" s="236"/>
      <c r="AL160" s="236"/>
      <c r="AM160" s="236"/>
      <c r="AN160" s="236"/>
      <c r="AO160" s="236"/>
      <c r="AP160" s="236"/>
      <c r="AQ160" s="236"/>
      <c r="AR160" s="236"/>
      <c r="AS160" s="236"/>
      <c r="AT160" s="236"/>
      <c r="AU160" s="236"/>
      <c r="AV160" s="236"/>
      <c r="AW160" s="236"/>
      <c r="AX160" s="236"/>
      <c r="AY160" s="236"/>
      <c r="AZ160" s="236"/>
      <c r="BA160" s="236"/>
      <c r="BB160" s="236"/>
      <c r="BC160" s="236"/>
      <c r="BD160" s="236"/>
      <c r="BE160" s="236"/>
      <c r="BF160" s="236"/>
      <c r="BG160" s="236"/>
      <c r="BH160" s="236"/>
      <c r="BI160" s="236"/>
      <c r="BJ160" s="236"/>
      <c r="BK160" s="236"/>
      <c r="BL160" s="236"/>
      <c r="BM160" s="239"/>
    </row>
    <row r="161" spans="1:65">
      <c r="A161" s="35"/>
      <c r="B161" s="3" t="s">
        <v>263</v>
      </c>
      <c r="C161" s="33"/>
      <c r="D161" s="241">
        <v>6.922853939428923</v>
      </c>
      <c r="E161" s="241">
        <v>1.4427057912131664</v>
      </c>
      <c r="F161" s="241">
        <v>2.3849528297222147</v>
      </c>
      <c r="G161" s="241">
        <v>2.2301718917309201</v>
      </c>
      <c r="H161" s="241">
        <v>1.7467111953611558</v>
      </c>
      <c r="I161" s="241">
        <v>7.0946928521724377</v>
      </c>
      <c r="J161" s="241">
        <v>2.3702545573559535</v>
      </c>
      <c r="K161" s="241">
        <v>1.0011077198117424</v>
      </c>
      <c r="L161" s="241">
        <v>1.3561710806531742</v>
      </c>
      <c r="M161" s="241">
        <v>2.142350733812433</v>
      </c>
      <c r="N161" s="241">
        <v>1.3515423288475521</v>
      </c>
      <c r="O161" s="241">
        <v>1.7447062790051522</v>
      </c>
      <c r="P161" s="235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  <c r="AA161" s="236"/>
      <c r="AB161" s="236"/>
      <c r="AC161" s="236"/>
      <c r="AD161" s="236"/>
      <c r="AE161" s="236"/>
      <c r="AF161" s="236"/>
      <c r="AG161" s="236"/>
      <c r="AH161" s="236"/>
      <c r="AI161" s="236"/>
      <c r="AJ161" s="236"/>
      <c r="AK161" s="236"/>
      <c r="AL161" s="236"/>
      <c r="AM161" s="236"/>
      <c r="AN161" s="236"/>
      <c r="AO161" s="236"/>
      <c r="AP161" s="236"/>
      <c r="AQ161" s="236"/>
      <c r="AR161" s="236"/>
      <c r="AS161" s="236"/>
      <c r="AT161" s="236"/>
      <c r="AU161" s="236"/>
      <c r="AV161" s="236"/>
      <c r="AW161" s="236"/>
      <c r="AX161" s="236"/>
      <c r="AY161" s="236"/>
      <c r="AZ161" s="236"/>
      <c r="BA161" s="236"/>
      <c r="BB161" s="236"/>
      <c r="BC161" s="236"/>
      <c r="BD161" s="236"/>
      <c r="BE161" s="236"/>
      <c r="BF161" s="236"/>
      <c r="BG161" s="236"/>
      <c r="BH161" s="236"/>
      <c r="BI161" s="236"/>
      <c r="BJ161" s="236"/>
      <c r="BK161" s="236"/>
      <c r="BL161" s="236"/>
      <c r="BM161" s="239"/>
    </row>
    <row r="162" spans="1:65">
      <c r="A162" s="35"/>
      <c r="B162" s="3" t="s">
        <v>87</v>
      </c>
      <c r="C162" s="33"/>
      <c r="D162" s="13">
        <v>0.13159651386571267</v>
      </c>
      <c r="E162" s="13">
        <v>2.2759201628224746E-2</v>
      </c>
      <c r="F162" s="13">
        <v>3.038156470983713E-2</v>
      </c>
      <c r="G162" s="13">
        <v>3.1359342278850531E-2</v>
      </c>
      <c r="H162" s="13">
        <v>2.2236934377608604E-2</v>
      </c>
      <c r="I162" s="13">
        <v>8.4797125723176547E-2</v>
      </c>
      <c r="J162" s="13">
        <v>4.6719866439342062E-2</v>
      </c>
      <c r="K162" s="13">
        <v>1.9364409938651971E-2</v>
      </c>
      <c r="L162" s="13">
        <v>1.8812194210752867E-2</v>
      </c>
      <c r="M162" s="13">
        <v>3.3223324897582313E-2</v>
      </c>
      <c r="N162" s="13">
        <v>1.857364629657653E-2</v>
      </c>
      <c r="O162" s="13">
        <v>2.4064914193174514E-2</v>
      </c>
      <c r="P162" s="164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2"/>
    </row>
    <row r="163" spans="1:65">
      <c r="A163" s="35"/>
      <c r="B163" s="3" t="s">
        <v>264</v>
      </c>
      <c r="C163" s="33"/>
      <c r="D163" s="13">
        <v>-0.22250252995404007</v>
      </c>
      <c r="E163" s="13">
        <v>-6.3130820690405542E-2</v>
      </c>
      <c r="F163" s="13">
        <v>0.16018663157916335</v>
      </c>
      <c r="G163" s="13">
        <v>5.1065043938065768E-2</v>
      </c>
      <c r="H163" s="13">
        <v>0.16092560395596545</v>
      </c>
      <c r="I163" s="13">
        <v>0.23654711051537181</v>
      </c>
      <c r="J163" s="13">
        <v>-0.25018936167155559</v>
      </c>
      <c r="K163" s="13">
        <v>-0.23592719479927671</v>
      </c>
      <c r="L163" s="13">
        <v>6.5450372873145257E-2</v>
      </c>
      <c r="M163" s="13">
        <v>-4.6971958051001406E-2</v>
      </c>
      <c r="N163" s="13">
        <v>7.5451132372532426E-2</v>
      </c>
      <c r="O163" s="13">
        <v>7.1509946362921628E-2</v>
      </c>
      <c r="P163" s="164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2"/>
    </row>
    <row r="164" spans="1:65">
      <c r="A164" s="35"/>
      <c r="B164" s="53" t="s">
        <v>265</v>
      </c>
      <c r="C164" s="54"/>
      <c r="D164" s="52">
        <v>1.82</v>
      </c>
      <c r="E164" s="52">
        <v>0.79</v>
      </c>
      <c r="F164" s="52">
        <v>0.66</v>
      </c>
      <c r="G164" s="52">
        <v>0.05</v>
      </c>
      <c r="H164" s="52">
        <v>0.67</v>
      </c>
      <c r="I164" s="52">
        <v>1.1599999999999999</v>
      </c>
      <c r="J164" s="52">
        <v>2</v>
      </c>
      <c r="K164" s="52">
        <v>1.91</v>
      </c>
      <c r="L164" s="52">
        <v>0.05</v>
      </c>
      <c r="M164" s="52">
        <v>0.68</v>
      </c>
      <c r="N164" s="52">
        <v>0.11</v>
      </c>
      <c r="O164" s="52">
        <v>0.09</v>
      </c>
      <c r="P164" s="164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2"/>
    </row>
    <row r="165" spans="1:65">
      <c r="B165" s="36"/>
      <c r="C165" s="20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BM165" s="62"/>
    </row>
    <row r="166" spans="1:65" ht="15">
      <c r="B166" s="37" t="s">
        <v>489</v>
      </c>
      <c r="BM166" s="32" t="s">
        <v>67</v>
      </c>
    </row>
    <row r="167" spans="1:65" ht="15">
      <c r="A167" s="28" t="s">
        <v>25</v>
      </c>
      <c r="B167" s="18" t="s">
        <v>115</v>
      </c>
      <c r="C167" s="15" t="s">
        <v>116</v>
      </c>
      <c r="D167" s="16" t="s">
        <v>230</v>
      </c>
      <c r="E167" s="17" t="s">
        <v>230</v>
      </c>
      <c r="F167" s="17" t="s">
        <v>230</v>
      </c>
      <c r="G167" s="17" t="s">
        <v>230</v>
      </c>
      <c r="H167" s="17" t="s">
        <v>230</v>
      </c>
      <c r="I167" s="17" t="s">
        <v>230</v>
      </c>
      <c r="J167" s="17" t="s">
        <v>230</v>
      </c>
      <c r="K167" s="17" t="s">
        <v>230</v>
      </c>
      <c r="L167" s="17" t="s">
        <v>230</v>
      </c>
      <c r="M167" s="17" t="s">
        <v>230</v>
      </c>
      <c r="N167" s="17" t="s">
        <v>230</v>
      </c>
      <c r="O167" s="17" t="s">
        <v>230</v>
      </c>
      <c r="P167" s="17" t="s">
        <v>230</v>
      </c>
      <c r="Q167" s="17" t="s">
        <v>230</v>
      </c>
      <c r="R167" s="17" t="s">
        <v>230</v>
      </c>
      <c r="S167" s="17" t="s">
        <v>230</v>
      </c>
      <c r="T167" s="17" t="s">
        <v>230</v>
      </c>
      <c r="U167" s="17" t="s">
        <v>230</v>
      </c>
      <c r="V167" s="164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9" t="s">
        <v>231</v>
      </c>
      <c r="C168" s="8" t="s">
        <v>231</v>
      </c>
      <c r="D168" s="162" t="s">
        <v>233</v>
      </c>
      <c r="E168" s="163" t="s">
        <v>235</v>
      </c>
      <c r="F168" s="163" t="s">
        <v>236</v>
      </c>
      <c r="G168" s="163" t="s">
        <v>237</v>
      </c>
      <c r="H168" s="163" t="s">
        <v>238</v>
      </c>
      <c r="I168" s="163" t="s">
        <v>239</v>
      </c>
      <c r="J168" s="163" t="s">
        <v>240</v>
      </c>
      <c r="K168" s="163" t="s">
        <v>241</v>
      </c>
      <c r="L168" s="163" t="s">
        <v>242</v>
      </c>
      <c r="M168" s="163" t="s">
        <v>243</v>
      </c>
      <c r="N168" s="163" t="s">
        <v>244</v>
      </c>
      <c r="O168" s="163" t="s">
        <v>245</v>
      </c>
      <c r="P168" s="163" t="s">
        <v>246</v>
      </c>
      <c r="Q168" s="163" t="s">
        <v>247</v>
      </c>
      <c r="R168" s="163" t="s">
        <v>248</v>
      </c>
      <c r="S168" s="163" t="s">
        <v>249</v>
      </c>
      <c r="T168" s="163" t="s">
        <v>251</v>
      </c>
      <c r="U168" s="163" t="s">
        <v>269</v>
      </c>
      <c r="V168" s="164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 t="s">
        <v>3</v>
      </c>
    </row>
    <row r="169" spans="1:65">
      <c r="A169" s="35"/>
      <c r="B169" s="19"/>
      <c r="C169" s="8"/>
      <c r="D169" s="9" t="s">
        <v>119</v>
      </c>
      <c r="E169" s="10" t="s">
        <v>277</v>
      </c>
      <c r="F169" s="10" t="s">
        <v>278</v>
      </c>
      <c r="G169" s="10" t="s">
        <v>278</v>
      </c>
      <c r="H169" s="10" t="s">
        <v>278</v>
      </c>
      <c r="I169" s="10" t="s">
        <v>278</v>
      </c>
      <c r="J169" s="10" t="s">
        <v>278</v>
      </c>
      <c r="K169" s="10" t="s">
        <v>278</v>
      </c>
      <c r="L169" s="10" t="s">
        <v>119</v>
      </c>
      <c r="M169" s="10" t="s">
        <v>278</v>
      </c>
      <c r="N169" s="10" t="s">
        <v>278</v>
      </c>
      <c r="O169" s="10" t="s">
        <v>119</v>
      </c>
      <c r="P169" s="10" t="s">
        <v>277</v>
      </c>
      <c r="Q169" s="10" t="s">
        <v>277</v>
      </c>
      <c r="R169" s="10" t="s">
        <v>119</v>
      </c>
      <c r="S169" s="10" t="s">
        <v>278</v>
      </c>
      <c r="T169" s="10" t="s">
        <v>119</v>
      </c>
      <c r="U169" s="10" t="s">
        <v>277</v>
      </c>
      <c r="V169" s="164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2">
        <v>1</v>
      </c>
    </row>
    <row r="170" spans="1:65">
      <c r="A170" s="35"/>
      <c r="B170" s="19"/>
      <c r="C170" s="8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164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</v>
      </c>
    </row>
    <row r="171" spans="1:65">
      <c r="A171" s="35"/>
      <c r="B171" s="18">
        <v>1</v>
      </c>
      <c r="C171" s="14">
        <v>1</v>
      </c>
      <c r="D171" s="246">
        <v>13.982389999999999</v>
      </c>
      <c r="E171" s="246">
        <v>9.6999999999999993</v>
      </c>
      <c r="F171" s="273">
        <v>10.9</v>
      </c>
      <c r="G171" s="246">
        <v>11</v>
      </c>
      <c r="H171" s="273">
        <v>10.3</v>
      </c>
      <c r="I171" s="246">
        <v>10.4</v>
      </c>
      <c r="J171" s="273">
        <v>15.2</v>
      </c>
      <c r="K171" s="246">
        <v>10.5</v>
      </c>
      <c r="L171" s="254">
        <v>10</v>
      </c>
      <c r="M171" s="246">
        <v>11</v>
      </c>
      <c r="N171" s="254">
        <v>10</v>
      </c>
      <c r="O171" s="246">
        <v>10.88022374660491</v>
      </c>
      <c r="P171" s="246">
        <v>13.6</v>
      </c>
      <c r="Q171" s="254">
        <v>9</v>
      </c>
      <c r="R171" s="254">
        <v>14</v>
      </c>
      <c r="S171" s="246">
        <v>9.8000000000000007</v>
      </c>
      <c r="T171" s="246">
        <v>14.530000000000001</v>
      </c>
      <c r="U171" s="246">
        <v>13.4</v>
      </c>
      <c r="V171" s="247"/>
      <c r="W171" s="248"/>
      <c r="X171" s="248"/>
      <c r="Y171" s="248"/>
      <c r="Z171" s="248"/>
      <c r="AA171" s="248"/>
      <c r="AB171" s="248"/>
      <c r="AC171" s="248"/>
      <c r="AD171" s="248"/>
      <c r="AE171" s="248"/>
      <c r="AF171" s="248"/>
      <c r="AG171" s="248"/>
      <c r="AH171" s="248"/>
      <c r="AI171" s="248"/>
      <c r="AJ171" s="248"/>
      <c r="AK171" s="248"/>
      <c r="AL171" s="248"/>
      <c r="AM171" s="248"/>
      <c r="AN171" s="248"/>
      <c r="AO171" s="248"/>
      <c r="AP171" s="248"/>
      <c r="AQ171" s="248"/>
      <c r="AR171" s="248"/>
      <c r="AS171" s="248"/>
      <c r="AT171" s="248"/>
      <c r="AU171" s="248"/>
      <c r="AV171" s="248"/>
      <c r="AW171" s="248"/>
      <c r="AX171" s="248"/>
      <c r="AY171" s="248"/>
      <c r="AZ171" s="248"/>
      <c r="BA171" s="248"/>
      <c r="BB171" s="248"/>
      <c r="BC171" s="248"/>
      <c r="BD171" s="248"/>
      <c r="BE171" s="248"/>
      <c r="BF171" s="248"/>
      <c r="BG171" s="248"/>
      <c r="BH171" s="248"/>
      <c r="BI171" s="248"/>
      <c r="BJ171" s="248"/>
      <c r="BK171" s="248"/>
      <c r="BL171" s="248"/>
      <c r="BM171" s="249">
        <v>1</v>
      </c>
    </row>
    <row r="172" spans="1:65">
      <c r="A172" s="35"/>
      <c r="B172" s="19">
        <v>1</v>
      </c>
      <c r="C172" s="8">
        <v>2</v>
      </c>
      <c r="D172" s="250">
        <v>13.818975</v>
      </c>
      <c r="E172" s="250">
        <v>10.1</v>
      </c>
      <c r="F172" s="274">
        <v>10.7</v>
      </c>
      <c r="G172" s="250">
        <v>10.9</v>
      </c>
      <c r="H172" s="274">
        <v>10.8</v>
      </c>
      <c r="I172" s="250">
        <v>9.6999999999999993</v>
      </c>
      <c r="J172" s="274">
        <v>13.4</v>
      </c>
      <c r="K172" s="250">
        <v>11</v>
      </c>
      <c r="L172" s="256">
        <v>10</v>
      </c>
      <c r="M172" s="250">
        <v>11.4</v>
      </c>
      <c r="N172" s="256">
        <v>10</v>
      </c>
      <c r="O172" s="250">
        <v>11.300839196660096</v>
      </c>
      <c r="P172" s="250">
        <v>13.7</v>
      </c>
      <c r="Q172" s="256">
        <v>10</v>
      </c>
      <c r="R172" s="256">
        <v>14</v>
      </c>
      <c r="S172" s="250">
        <v>8.6999999999999993</v>
      </c>
      <c r="T172" s="250">
        <v>14.34</v>
      </c>
      <c r="U172" s="250">
        <v>12.5</v>
      </c>
      <c r="V172" s="247"/>
      <c r="W172" s="248"/>
      <c r="X172" s="248"/>
      <c r="Y172" s="248"/>
      <c r="Z172" s="248"/>
      <c r="AA172" s="248"/>
      <c r="AB172" s="248"/>
      <c r="AC172" s="248"/>
      <c r="AD172" s="248"/>
      <c r="AE172" s="248"/>
      <c r="AF172" s="248"/>
      <c r="AG172" s="248"/>
      <c r="AH172" s="248"/>
      <c r="AI172" s="248"/>
      <c r="AJ172" s="248"/>
      <c r="AK172" s="248"/>
      <c r="AL172" s="248"/>
      <c r="AM172" s="248"/>
      <c r="AN172" s="248"/>
      <c r="AO172" s="248"/>
      <c r="AP172" s="248"/>
      <c r="AQ172" s="248"/>
      <c r="AR172" s="248"/>
      <c r="AS172" s="248"/>
      <c r="AT172" s="248"/>
      <c r="AU172" s="248"/>
      <c r="AV172" s="248"/>
      <c r="AW172" s="248"/>
      <c r="AX172" s="248"/>
      <c r="AY172" s="248"/>
      <c r="AZ172" s="248"/>
      <c r="BA172" s="248"/>
      <c r="BB172" s="248"/>
      <c r="BC172" s="248"/>
      <c r="BD172" s="248"/>
      <c r="BE172" s="248"/>
      <c r="BF172" s="248"/>
      <c r="BG172" s="248"/>
      <c r="BH172" s="248"/>
      <c r="BI172" s="248"/>
      <c r="BJ172" s="248"/>
      <c r="BK172" s="248"/>
      <c r="BL172" s="248"/>
      <c r="BM172" s="249">
        <v>10</v>
      </c>
    </row>
    <row r="173" spans="1:65">
      <c r="A173" s="35"/>
      <c r="B173" s="19">
        <v>1</v>
      </c>
      <c r="C173" s="8">
        <v>3</v>
      </c>
      <c r="D173" s="250">
        <v>13.769179999999999</v>
      </c>
      <c r="E173" s="250">
        <v>9.6999999999999993</v>
      </c>
      <c r="F173" s="274">
        <v>10.7</v>
      </c>
      <c r="G173" s="250">
        <v>11.2</v>
      </c>
      <c r="H173" s="274">
        <v>9.6999999999999993</v>
      </c>
      <c r="I173" s="250">
        <v>10</v>
      </c>
      <c r="J173" s="274">
        <v>11.2</v>
      </c>
      <c r="K173" s="274">
        <v>10.5</v>
      </c>
      <c r="L173" s="275">
        <v>10</v>
      </c>
      <c r="M173" s="253">
        <v>11.4</v>
      </c>
      <c r="N173" s="275">
        <v>10</v>
      </c>
      <c r="O173" s="253">
        <v>10.955534522381392</v>
      </c>
      <c r="P173" s="253">
        <v>13.1</v>
      </c>
      <c r="Q173" s="275">
        <v>8</v>
      </c>
      <c r="R173" s="275">
        <v>13</v>
      </c>
      <c r="S173" s="253">
        <v>8.4</v>
      </c>
      <c r="T173" s="253">
        <v>14.615</v>
      </c>
      <c r="U173" s="253">
        <v>12.9</v>
      </c>
      <c r="V173" s="247"/>
      <c r="W173" s="248"/>
      <c r="X173" s="248"/>
      <c r="Y173" s="248"/>
      <c r="Z173" s="248"/>
      <c r="AA173" s="248"/>
      <c r="AB173" s="248"/>
      <c r="AC173" s="248"/>
      <c r="AD173" s="248"/>
      <c r="AE173" s="248"/>
      <c r="AF173" s="248"/>
      <c r="AG173" s="248"/>
      <c r="AH173" s="248"/>
      <c r="AI173" s="248"/>
      <c r="AJ173" s="248"/>
      <c r="AK173" s="248"/>
      <c r="AL173" s="248"/>
      <c r="AM173" s="248"/>
      <c r="AN173" s="248"/>
      <c r="AO173" s="248"/>
      <c r="AP173" s="248"/>
      <c r="AQ173" s="248"/>
      <c r="AR173" s="248"/>
      <c r="AS173" s="248"/>
      <c r="AT173" s="248"/>
      <c r="AU173" s="248"/>
      <c r="AV173" s="248"/>
      <c r="AW173" s="248"/>
      <c r="AX173" s="248"/>
      <c r="AY173" s="248"/>
      <c r="AZ173" s="248"/>
      <c r="BA173" s="248"/>
      <c r="BB173" s="248"/>
      <c r="BC173" s="248"/>
      <c r="BD173" s="248"/>
      <c r="BE173" s="248"/>
      <c r="BF173" s="248"/>
      <c r="BG173" s="248"/>
      <c r="BH173" s="248"/>
      <c r="BI173" s="248"/>
      <c r="BJ173" s="248"/>
      <c r="BK173" s="248"/>
      <c r="BL173" s="248"/>
      <c r="BM173" s="249">
        <v>16</v>
      </c>
    </row>
    <row r="174" spans="1:65">
      <c r="A174" s="35"/>
      <c r="B174" s="19">
        <v>1</v>
      </c>
      <c r="C174" s="8">
        <v>4</v>
      </c>
      <c r="D174" s="250">
        <v>13.845999999999998</v>
      </c>
      <c r="E174" s="255">
        <v>8.4</v>
      </c>
      <c r="F174" s="274">
        <v>9.9</v>
      </c>
      <c r="G174" s="250">
        <v>11.6</v>
      </c>
      <c r="H174" s="274">
        <v>10.9</v>
      </c>
      <c r="I174" s="250">
        <v>10.1</v>
      </c>
      <c r="J174" s="274">
        <v>13</v>
      </c>
      <c r="K174" s="274">
        <v>11.4</v>
      </c>
      <c r="L174" s="275">
        <v>10</v>
      </c>
      <c r="M174" s="253">
        <v>11.3</v>
      </c>
      <c r="N174" s="275">
        <v>10</v>
      </c>
      <c r="O174" s="253">
        <v>11.237422106326365</v>
      </c>
      <c r="P174" s="253">
        <v>13.8</v>
      </c>
      <c r="Q174" s="275">
        <v>9</v>
      </c>
      <c r="R174" s="275">
        <v>11</v>
      </c>
      <c r="S174" s="253">
        <v>8</v>
      </c>
      <c r="T174" s="253">
        <v>14.475428240740742</v>
      </c>
      <c r="U174" s="253">
        <v>12.9</v>
      </c>
      <c r="V174" s="247"/>
      <c r="W174" s="248"/>
      <c r="X174" s="248"/>
      <c r="Y174" s="248"/>
      <c r="Z174" s="248"/>
      <c r="AA174" s="248"/>
      <c r="AB174" s="248"/>
      <c r="AC174" s="248"/>
      <c r="AD174" s="248"/>
      <c r="AE174" s="248"/>
      <c r="AF174" s="248"/>
      <c r="AG174" s="248"/>
      <c r="AH174" s="248"/>
      <c r="AI174" s="248"/>
      <c r="AJ174" s="248"/>
      <c r="AK174" s="248"/>
      <c r="AL174" s="248"/>
      <c r="AM174" s="248"/>
      <c r="AN174" s="248"/>
      <c r="AO174" s="248"/>
      <c r="AP174" s="248"/>
      <c r="AQ174" s="248"/>
      <c r="AR174" s="248"/>
      <c r="AS174" s="248"/>
      <c r="AT174" s="248"/>
      <c r="AU174" s="248"/>
      <c r="AV174" s="248"/>
      <c r="AW174" s="248"/>
      <c r="AX174" s="248"/>
      <c r="AY174" s="248"/>
      <c r="AZ174" s="248"/>
      <c r="BA174" s="248"/>
      <c r="BB174" s="248"/>
      <c r="BC174" s="248"/>
      <c r="BD174" s="248"/>
      <c r="BE174" s="248"/>
      <c r="BF174" s="248"/>
      <c r="BG174" s="248"/>
      <c r="BH174" s="248"/>
      <c r="BI174" s="248"/>
      <c r="BJ174" s="248"/>
      <c r="BK174" s="248"/>
      <c r="BL174" s="248"/>
      <c r="BM174" s="249">
        <v>11.473356271431838</v>
      </c>
    </row>
    <row r="175" spans="1:65">
      <c r="A175" s="35"/>
      <c r="B175" s="19">
        <v>1</v>
      </c>
      <c r="C175" s="8">
        <v>5</v>
      </c>
      <c r="D175" s="250">
        <v>13.748364999999998</v>
      </c>
      <c r="E175" s="250">
        <v>9.5</v>
      </c>
      <c r="F175" s="250">
        <v>10.199999999999999</v>
      </c>
      <c r="G175" s="250">
        <v>11.2</v>
      </c>
      <c r="H175" s="250">
        <v>10.199999999999999</v>
      </c>
      <c r="I175" s="250">
        <v>10.199999999999999</v>
      </c>
      <c r="J175" s="250">
        <v>10.4</v>
      </c>
      <c r="K175" s="250">
        <v>10.6</v>
      </c>
      <c r="L175" s="256">
        <v>10</v>
      </c>
      <c r="M175" s="250">
        <v>11.1</v>
      </c>
      <c r="N175" s="256">
        <v>10</v>
      </c>
      <c r="O175" s="250">
        <v>11.266631690692874</v>
      </c>
      <c r="P175" s="250">
        <v>13.2</v>
      </c>
      <c r="Q175" s="256">
        <v>9</v>
      </c>
      <c r="R175" s="256">
        <v>12</v>
      </c>
      <c r="S175" s="250">
        <v>8.8000000000000007</v>
      </c>
      <c r="T175" s="250">
        <v>14.432916666666666</v>
      </c>
      <c r="U175" s="250">
        <v>12.4</v>
      </c>
      <c r="V175" s="247"/>
      <c r="W175" s="248"/>
      <c r="X175" s="248"/>
      <c r="Y175" s="248"/>
      <c r="Z175" s="248"/>
      <c r="AA175" s="248"/>
      <c r="AB175" s="248"/>
      <c r="AC175" s="248"/>
      <c r="AD175" s="248"/>
      <c r="AE175" s="248"/>
      <c r="AF175" s="248"/>
      <c r="AG175" s="248"/>
      <c r="AH175" s="248"/>
      <c r="AI175" s="248"/>
      <c r="AJ175" s="248"/>
      <c r="AK175" s="248"/>
      <c r="AL175" s="248"/>
      <c r="AM175" s="248"/>
      <c r="AN175" s="248"/>
      <c r="AO175" s="248"/>
      <c r="AP175" s="248"/>
      <c r="AQ175" s="248"/>
      <c r="AR175" s="248"/>
      <c r="AS175" s="248"/>
      <c r="AT175" s="248"/>
      <c r="AU175" s="248"/>
      <c r="AV175" s="248"/>
      <c r="AW175" s="248"/>
      <c r="AX175" s="248"/>
      <c r="AY175" s="248"/>
      <c r="AZ175" s="248"/>
      <c r="BA175" s="248"/>
      <c r="BB175" s="248"/>
      <c r="BC175" s="248"/>
      <c r="BD175" s="248"/>
      <c r="BE175" s="248"/>
      <c r="BF175" s="248"/>
      <c r="BG175" s="248"/>
      <c r="BH175" s="248"/>
      <c r="BI175" s="248"/>
      <c r="BJ175" s="248"/>
      <c r="BK175" s="248"/>
      <c r="BL175" s="248"/>
      <c r="BM175" s="249">
        <v>22</v>
      </c>
    </row>
    <row r="176" spans="1:65">
      <c r="A176" s="35"/>
      <c r="B176" s="19">
        <v>1</v>
      </c>
      <c r="C176" s="8">
        <v>6</v>
      </c>
      <c r="D176" s="255">
        <v>14.828675</v>
      </c>
      <c r="E176" s="250">
        <v>9.5</v>
      </c>
      <c r="F176" s="250">
        <v>10</v>
      </c>
      <c r="G176" s="255">
        <v>12.4</v>
      </c>
      <c r="H176" s="250">
        <v>10.8</v>
      </c>
      <c r="I176" s="250">
        <v>10.4</v>
      </c>
      <c r="J176" s="250">
        <v>10.8</v>
      </c>
      <c r="K176" s="250">
        <v>11</v>
      </c>
      <c r="L176" s="256">
        <v>10</v>
      </c>
      <c r="M176" s="250">
        <v>11.3</v>
      </c>
      <c r="N176" s="256">
        <v>10</v>
      </c>
      <c r="O176" s="250">
        <v>11.458719185757149</v>
      </c>
      <c r="P176" s="250">
        <v>13.5</v>
      </c>
      <c r="Q176" s="256">
        <v>9</v>
      </c>
      <c r="R176" s="256">
        <v>13</v>
      </c>
      <c r="S176" s="250">
        <v>7.8</v>
      </c>
      <c r="T176" s="250">
        <v>14.791319444444445</v>
      </c>
      <c r="U176" s="250">
        <v>12.3</v>
      </c>
      <c r="V176" s="247"/>
      <c r="W176" s="248"/>
      <c r="X176" s="248"/>
      <c r="Y176" s="248"/>
      <c r="Z176" s="248"/>
      <c r="AA176" s="248"/>
      <c r="AB176" s="248"/>
      <c r="AC176" s="248"/>
      <c r="AD176" s="248"/>
      <c r="AE176" s="248"/>
      <c r="AF176" s="248"/>
      <c r="AG176" s="248"/>
      <c r="AH176" s="248"/>
      <c r="AI176" s="248"/>
      <c r="AJ176" s="248"/>
      <c r="AK176" s="248"/>
      <c r="AL176" s="248"/>
      <c r="AM176" s="248"/>
      <c r="AN176" s="248"/>
      <c r="AO176" s="248"/>
      <c r="AP176" s="248"/>
      <c r="AQ176" s="248"/>
      <c r="AR176" s="248"/>
      <c r="AS176" s="248"/>
      <c r="AT176" s="248"/>
      <c r="AU176" s="248"/>
      <c r="AV176" s="248"/>
      <c r="AW176" s="248"/>
      <c r="AX176" s="248"/>
      <c r="AY176" s="248"/>
      <c r="AZ176" s="248"/>
      <c r="BA176" s="248"/>
      <c r="BB176" s="248"/>
      <c r="BC176" s="248"/>
      <c r="BD176" s="248"/>
      <c r="BE176" s="248"/>
      <c r="BF176" s="248"/>
      <c r="BG176" s="248"/>
      <c r="BH176" s="248"/>
      <c r="BI176" s="248"/>
      <c r="BJ176" s="248"/>
      <c r="BK176" s="248"/>
      <c r="BL176" s="248"/>
      <c r="BM176" s="251"/>
    </row>
    <row r="177" spans="1:65">
      <c r="A177" s="35"/>
      <c r="B177" s="20" t="s">
        <v>261</v>
      </c>
      <c r="C177" s="12"/>
      <c r="D177" s="252">
        <v>13.998930833333333</v>
      </c>
      <c r="E177" s="252">
        <v>9.4833333333333325</v>
      </c>
      <c r="F177" s="252">
        <v>10.399999999999999</v>
      </c>
      <c r="G177" s="252">
        <v>11.383333333333333</v>
      </c>
      <c r="H177" s="252">
        <v>10.450000000000001</v>
      </c>
      <c r="I177" s="252">
        <v>10.133333333333335</v>
      </c>
      <c r="J177" s="252">
        <v>12.333333333333334</v>
      </c>
      <c r="K177" s="252">
        <v>10.833333333333334</v>
      </c>
      <c r="L177" s="252">
        <v>10</v>
      </c>
      <c r="M177" s="252">
        <v>11.25</v>
      </c>
      <c r="N177" s="252">
        <v>10</v>
      </c>
      <c r="O177" s="252">
        <v>11.183228408070464</v>
      </c>
      <c r="P177" s="252">
        <v>13.483333333333334</v>
      </c>
      <c r="Q177" s="252">
        <v>9</v>
      </c>
      <c r="R177" s="252">
        <v>12.833333333333334</v>
      </c>
      <c r="S177" s="252">
        <v>8.5833333333333339</v>
      </c>
      <c r="T177" s="252">
        <v>14.530777391975308</v>
      </c>
      <c r="U177" s="252">
        <v>12.733333333333333</v>
      </c>
      <c r="V177" s="247"/>
      <c r="W177" s="248"/>
      <c r="X177" s="248"/>
      <c r="Y177" s="248"/>
      <c r="Z177" s="248"/>
      <c r="AA177" s="248"/>
      <c r="AB177" s="248"/>
      <c r="AC177" s="248"/>
      <c r="AD177" s="248"/>
      <c r="AE177" s="248"/>
      <c r="AF177" s="248"/>
      <c r="AG177" s="248"/>
      <c r="AH177" s="248"/>
      <c r="AI177" s="248"/>
      <c r="AJ177" s="248"/>
      <c r="AK177" s="248"/>
      <c r="AL177" s="248"/>
      <c r="AM177" s="248"/>
      <c r="AN177" s="248"/>
      <c r="AO177" s="248"/>
      <c r="AP177" s="248"/>
      <c r="AQ177" s="248"/>
      <c r="AR177" s="248"/>
      <c r="AS177" s="248"/>
      <c r="AT177" s="248"/>
      <c r="AU177" s="248"/>
      <c r="AV177" s="248"/>
      <c r="AW177" s="248"/>
      <c r="AX177" s="248"/>
      <c r="AY177" s="248"/>
      <c r="AZ177" s="248"/>
      <c r="BA177" s="248"/>
      <c r="BB177" s="248"/>
      <c r="BC177" s="248"/>
      <c r="BD177" s="248"/>
      <c r="BE177" s="248"/>
      <c r="BF177" s="248"/>
      <c r="BG177" s="248"/>
      <c r="BH177" s="248"/>
      <c r="BI177" s="248"/>
      <c r="BJ177" s="248"/>
      <c r="BK177" s="248"/>
      <c r="BL177" s="248"/>
      <c r="BM177" s="251"/>
    </row>
    <row r="178" spans="1:65">
      <c r="A178" s="35"/>
      <c r="B178" s="3" t="s">
        <v>262</v>
      </c>
      <c r="C178" s="33"/>
      <c r="D178" s="253">
        <v>13.832487499999999</v>
      </c>
      <c r="E178" s="253">
        <v>9.6</v>
      </c>
      <c r="F178" s="253">
        <v>10.45</v>
      </c>
      <c r="G178" s="253">
        <v>11.2</v>
      </c>
      <c r="H178" s="253">
        <v>10.55</v>
      </c>
      <c r="I178" s="253">
        <v>10.149999999999999</v>
      </c>
      <c r="J178" s="253">
        <v>12.1</v>
      </c>
      <c r="K178" s="253">
        <v>10.8</v>
      </c>
      <c r="L178" s="253">
        <v>10</v>
      </c>
      <c r="M178" s="253">
        <v>11.3</v>
      </c>
      <c r="N178" s="253">
        <v>10</v>
      </c>
      <c r="O178" s="253">
        <v>11.252026898509619</v>
      </c>
      <c r="P178" s="253">
        <v>13.55</v>
      </c>
      <c r="Q178" s="253">
        <v>9</v>
      </c>
      <c r="R178" s="253">
        <v>13</v>
      </c>
      <c r="S178" s="253">
        <v>8.5500000000000007</v>
      </c>
      <c r="T178" s="253">
        <v>14.502714120370371</v>
      </c>
      <c r="U178" s="253">
        <v>12.7</v>
      </c>
      <c r="V178" s="247"/>
      <c r="W178" s="248"/>
      <c r="X178" s="248"/>
      <c r="Y178" s="248"/>
      <c r="Z178" s="248"/>
      <c r="AA178" s="248"/>
      <c r="AB178" s="248"/>
      <c r="AC178" s="248"/>
      <c r="AD178" s="248"/>
      <c r="AE178" s="248"/>
      <c r="AF178" s="248"/>
      <c r="AG178" s="248"/>
      <c r="AH178" s="248"/>
      <c r="AI178" s="248"/>
      <c r="AJ178" s="248"/>
      <c r="AK178" s="248"/>
      <c r="AL178" s="248"/>
      <c r="AM178" s="248"/>
      <c r="AN178" s="248"/>
      <c r="AO178" s="248"/>
      <c r="AP178" s="248"/>
      <c r="AQ178" s="248"/>
      <c r="AR178" s="248"/>
      <c r="AS178" s="248"/>
      <c r="AT178" s="248"/>
      <c r="AU178" s="248"/>
      <c r="AV178" s="248"/>
      <c r="AW178" s="248"/>
      <c r="AX178" s="248"/>
      <c r="AY178" s="248"/>
      <c r="AZ178" s="248"/>
      <c r="BA178" s="248"/>
      <c r="BB178" s="248"/>
      <c r="BC178" s="248"/>
      <c r="BD178" s="248"/>
      <c r="BE178" s="248"/>
      <c r="BF178" s="248"/>
      <c r="BG178" s="248"/>
      <c r="BH178" s="248"/>
      <c r="BI178" s="248"/>
      <c r="BJ178" s="248"/>
      <c r="BK178" s="248"/>
      <c r="BL178" s="248"/>
      <c r="BM178" s="251"/>
    </row>
    <row r="179" spans="1:65">
      <c r="A179" s="35"/>
      <c r="B179" s="3" t="s">
        <v>263</v>
      </c>
      <c r="C179" s="33"/>
      <c r="D179" s="253">
        <v>0.41475043225314095</v>
      </c>
      <c r="E179" s="253">
        <v>0.57416606192517716</v>
      </c>
      <c r="F179" s="253">
        <v>0.41952353926806046</v>
      </c>
      <c r="G179" s="253">
        <v>0.55287129303904614</v>
      </c>
      <c r="H179" s="253">
        <v>0.46797435827190409</v>
      </c>
      <c r="I179" s="253">
        <v>0.26583202716502546</v>
      </c>
      <c r="J179" s="253">
        <v>1.8532853710820301</v>
      </c>
      <c r="K179" s="253">
        <v>0.36147844564602571</v>
      </c>
      <c r="L179" s="253">
        <v>0</v>
      </c>
      <c r="M179" s="253">
        <v>0.16431676725155012</v>
      </c>
      <c r="N179" s="253">
        <v>0</v>
      </c>
      <c r="O179" s="253">
        <v>0.22057962785170249</v>
      </c>
      <c r="P179" s="253">
        <v>0.27868739954771332</v>
      </c>
      <c r="Q179" s="253">
        <v>0.63245553203367588</v>
      </c>
      <c r="R179" s="253">
        <v>1.1690451944500122</v>
      </c>
      <c r="S179" s="253">
        <v>0.71110243050257327</v>
      </c>
      <c r="T179" s="253">
        <v>0.15748807988848917</v>
      </c>
      <c r="U179" s="253">
        <v>0.4131182235954578</v>
      </c>
      <c r="V179" s="247"/>
      <c r="W179" s="248"/>
      <c r="X179" s="248"/>
      <c r="Y179" s="248"/>
      <c r="Z179" s="248"/>
      <c r="AA179" s="248"/>
      <c r="AB179" s="248"/>
      <c r="AC179" s="248"/>
      <c r="AD179" s="248"/>
      <c r="AE179" s="248"/>
      <c r="AF179" s="248"/>
      <c r="AG179" s="248"/>
      <c r="AH179" s="248"/>
      <c r="AI179" s="248"/>
      <c r="AJ179" s="248"/>
      <c r="AK179" s="248"/>
      <c r="AL179" s="248"/>
      <c r="AM179" s="248"/>
      <c r="AN179" s="248"/>
      <c r="AO179" s="248"/>
      <c r="AP179" s="248"/>
      <c r="AQ179" s="248"/>
      <c r="AR179" s="248"/>
      <c r="AS179" s="248"/>
      <c r="AT179" s="248"/>
      <c r="AU179" s="248"/>
      <c r="AV179" s="248"/>
      <c r="AW179" s="248"/>
      <c r="AX179" s="248"/>
      <c r="AY179" s="248"/>
      <c r="AZ179" s="248"/>
      <c r="BA179" s="248"/>
      <c r="BB179" s="248"/>
      <c r="BC179" s="248"/>
      <c r="BD179" s="248"/>
      <c r="BE179" s="248"/>
      <c r="BF179" s="248"/>
      <c r="BG179" s="248"/>
      <c r="BH179" s="248"/>
      <c r="BI179" s="248"/>
      <c r="BJ179" s="248"/>
      <c r="BK179" s="248"/>
      <c r="BL179" s="248"/>
      <c r="BM179" s="251"/>
    </row>
    <row r="180" spans="1:65">
      <c r="A180" s="35"/>
      <c r="B180" s="3" t="s">
        <v>87</v>
      </c>
      <c r="C180" s="33"/>
      <c r="D180" s="13">
        <v>2.9627293483411213E-2</v>
      </c>
      <c r="E180" s="13">
        <v>6.0544751696855241E-2</v>
      </c>
      <c r="F180" s="13">
        <v>4.0338801852698128E-2</v>
      </c>
      <c r="G180" s="13">
        <v>4.8568488407529677E-2</v>
      </c>
      <c r="H180" s="13">
        <v>4.4782235241330529E-2</v>
      </c>
      <c r="I180" s="13">
        <v>2.6233423733390666E-2</v>
      </c>
      <c r="J180" s="13">
        <v>0.15026638143908352</v>
      </c>
      <c r="K180" s="13">
        <v>3.3367241136556217E-2</v>
      </c>
      <c r="L180" s="13">
        <v>0</v>
      </c>
      <c r="M180" s="13">
        <v>1.4605934866804456E-2</v>
      </c>
      <c r="N180" s="13">
        <v>0</v>
      </c>
      <c r="O180" s="13">
        <v>1.97241458193342E-2</v>
      </c>
      <c r="P180" s="13">
        <v>2.0669028396616562E-2</v>
      </c>
      <c r="Q180" s="13">
        <v>7.0272836892630655E-2</v>
      </c>
      <c r="R180" s="13">
        <v>9.1094430736364584E-2</v>
      </c>
      <c r="S180" s="13">
        <v>8.2846885107095911E-2</v>
      </c>
      <c r="T180" s="13">
        <v>1.0838241866912278E-2</v>
      </c>
      <c r="U180" s="13">
        <v>3.2443839549381508E-2</v>
      </c>
      <c r="V180" s="164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2"/>
    </row>
    <row r="181" spans="1:65">
      <c r="A181" s="35"/>
      <c r="B181" s="3" t="s">
        <v>264</v>
      </c>
      <c r="C181" s="33"/>
      <c r="D181" s="13">
        <v>0.22012517541968668</v>
      </c>
      <c r="E181" s="13">
        <v>-0.17344732360953319</v>
      </c>
      <c r="F181" s="13">
        <v>-9.355207369481322E-2</v>
      </c>
      <c r="G181" s="13">
        <v>-7.8462601499317275E-3</v>
      </c>
      <c r="H181" s="13">
        <v>-8.9194150972191966E-2</v>
      </c>
      <c r="I181" s="13">
        <v>-0.11679432821545888</v>
      </c>
      <c r="J181" s="13">
        <v>7.4954271579869003E-2</v>
      </c>
      <c r="K181" s="13">
        <v>-5.5783410098763642E-2</v>
      </c>
      <c r="L181" s="13">
        <v>-0.12841545547578181</v>
      </c>
      <c r="M181" s="13">
        <v>-1.9467387410254555E-2</v>
      </c>
      <c r="N181" s="13">
        <v>-0.12841545547578181</v>
      </c>
      <c r="O181" s="13">
        <v>-2.5287096164160694E-2</v>
      </c>
      <c r="P181" s="13">
        <v>0.1751864942001542</v>
      </c>
      <c r="Q181" s="13">
        <v>-0.21557390992820369</v>
      </c>
      <c r="R181" s="13">
        <v>0.11853349880608</v>
      </c>
      <c r="S181" s="13">
        <v>-0.25188993261671266</v>
      </c>
      <c r="T181" s="13">
        <v>0.26648009947676043</v>
      </c>
      <c r="U181" s="13">
        <v>0.10981765336083771</v>
      </c>
      <c r="V181" s="164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2"/>
    </row>
    <row r="182" spans="1:65">
      <c r="A182" s="35"/>
      <c r="B182" s="53" t="s">
        <v>265</v>
      </c>
      <c r="C182" s="54"/>
      <c r="D182" s="52">
        <v>1.71</v>
      </c>
      <c r="E182" s="52">
        <v>1.06</v>
      </c>
      <c r="F182" s="52">
        <v>0.5</v>
      </c>
      <c r="G182" s="52">
        <v>0.1</v>
      </c>
      <c r="H182" s="52">
        <v>0.47</v>
      </c>
      <c r="I182" s="52">
        <v>0.66</v>
      </c>
      <c r="J182" s="52">
        <v>0.68</v>
      </c>
      <c r="K182" s="52">
        <v>0.23</v>
      </c>
      <c r="L182" s="52" t="s">
        <v>266</v>
      </c>
      <c r="M182" s="52">
        <v>0.02</v>
      </c>
      <c r="N182" s="52" t="s">
        <v>266</v>
      </c>
      <c r="O182" s="52">
        <v>0.02</v>
      </c>
      <c r="P182" s="52">
        <v>1.39</v>
      </c>
      <c r="Q182" s="52" t="s">
        <v>266</v>
      </c>
      <c r="R182" s="52" t="s">
        <v>266</v>
      </c>
      <c r="S182" s="52">
        <v>1.61</v>
      </c>
      <c r="T182" s="52">
        <v>2.0299999999999998</v>
      </c>
      <c r="U182" s="52">
        <v>0.93</v>
      </c>
      <c r="V182" s="164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2"/>
    </row>
    <row r="183" spans="1:65">
      <c r="B183" s="36" t="s">
        <v>283</v>
      </c>
      <c r="C183" s="20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BM183" s="62"/>
    </row>
    <row r="184" spans="1:65">
      <c r="BM184" s="62"/>
    </row>
    <row r="185" spans="1:65" ht="15">
      <c r="B185" s="37" t="s">
        <v>490</v>
      </c>
      <c r="BM185" s="32" t="s">
        <v>67</v>
      </c>
    </row>
    <row r="186" spans="1:65" ht="15">
      <c r="A186" s="28" t="s">
        <v>51</v>
      </c>
      <c r="B186" s="18" t="s">
        <v>115</v>
      </c>
      <c r="C186" s="15" t="s">
        <v>116</v>
      </c>
      <c r="D186" s="16" t="s">
        <v>230</v>
      </c>
      <c r="E186" s="17" t="s">
        <v>230</v>
      </c>
      <c r="F186" s="17" t="s">
        <v>230</v>
      </c>
      <c r="G186" s="17" t="s">
        <v>230</v>
      </c>
      <c r="H186" s="17" t="s">
        <v>230</v>
      </c>
      <c r="I186" s="17" t="s">
        <v>230</v>
      </c>
      <c r="J186" s="17" t="s">
        <v>230</v>
      </c>
      <c r="K186" s="17" t="s">
        <v>230</v>
      </c>
      <c r="L186" s="17" t="s">
        <v>230</v>
      </c>
      <c r="M186" s="17" t="s">
        <v>230</v>
      </c>
      <c r="N186" s="17" t="s">
        <v>230</v>
      </c>
      <c r="O186" s="17" t="s">
        <v>230</v>
      </c>
      <c r="P186" s="17" t="s">
        <v>230</v>
      </c>
      <c r="Q186" s="17" t="s">
        <v>230</v>
      </c>
      <c r="R186" s="17" t="s">
        <v>230</v>
      </c>
      <c r="S186" s="17" t="s">
        <v>230</v>
      </c>
      <c r="T186" s="17" t="s">
        <v>230</v>
      </c>
      <c r="U186" s="17" t="s">
        <v>230</v>
      </c>
      <c r="V186" s="164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 t="s">
        <v>231</v>
      </c>
      <c r="C187" s="8" t="s">
        <v>231</v>
      </c>
      <c r="D187" s="162" t="s">
        <v>233</v>
      </c>
      <c r="E187" s="163" t="s">
        <v>235</v>
      </c>
      <c r="F187" s="163" t="s">
        <v>236</v>
      </c>
      <c r="G187" s="163" t="s">
        <v>237</v>
      </c>
      <c r="H187" s="163" t="s">
        <v>238</v>
      </c>
      <c r="I187" s="163" t="s">
        <v>239</v>
      </c>
      <c r="J187" s="163" t="s">
        <v>240</v>
      </c>
      <c r="K187" s="163" t="s">
        <v>241</v>
      </c>
      <c r="L187" s="163" t="s">
        <v>242</v>
      </c>
      <c r="M187" s="163" t="s">
        <v>243</v>
      </c>
      <c r="N187" s="163" t="s">
        <v>244</v>
      </c>
      <c r="O187" s="163" t="s">
        <v>245</v>
      </c>
      <c r="P187" s="163" t="s">
        <v>246</v>
      </c>
      <c r="Q187" s="163" t="s">
        <v>247</v>
      </c>
      <c r="R187" s="163" t="s">
        <v>248</v>
      </c>
      <c r="S187" s="163" t="s">
        <v>249</v>
      </c>
      <c r="T187" s="163" t="s">
        <v>251</v>
      </c>
      <c r="U187" s="163" t="s">
        <v>269</v>
      </c>
      <c r="V187" s="164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 t="s">
        <v>3</v>
      </c>
    </row>
    <row r="188" spans="1:65">
      <c r="A188" s="35"/>
      <c r="B188" s="19"/>
      <c r="C188" s="8"/>
      <c r="D188" s="9" t="s">
        <v>119</v>
      </c>
      <c r="E188" s="10" t="s">
        <v>277</v>
      </c>
      <c r="F188" s="10" t="s">
        <v>278</v>
      </c>
      <c r="G188" s="10" t="s">
        <v>278</v>
      </c>
      <c r="H188" s="10" t="s">
        <v>278</v>
      </c>
      <c r="I188" s="10" t="s">
        <v>278</v>
      </c>
      <c r="J188" s="10" t="s">
        <v>278</v>
      </c>
      <c r="K188" s="10" t="s">
        <v>278</v>
      </c>
      <c r="L188" s="10" t="s">
        <v>119</v>
      </c>
      <c r="M188" s="10" t="s">
        <v>278</v>
      </c>
      <c r="N188" s="10" t="s">
        <v>278</v>
      </c>
      <c r="O188" s="10" t="s">
        <v>119</v>
      </c>
      <c r="P188" s="10" t="s">
        <v>119</v>
      </c>
      <c r="Q188" s="10" t="s">
        <v>119</v>
      </c>
      <c r="R188" s="10" t="s">
        <v>119</v>
      </c>
      <c r="S188" s="10" t="s">
        <v>278</v>
      </c>
      <c r="T188" s="10" t="s">
        <v>119</v>
      </c>
      <c r="U188" s="10" t="s">
        <v>119</v>
      </c>
      <c r="V188" s="164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0</v>
      </c>
    </row>
    <row r="189" spans="1:65">
      <c r="A189" s="35"/>
      <c r="B189" s="19"/>
      <c r="C189" s="8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164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0</v>
      </c>
    </row>
    <row r="190" spans="1:65">
      <c r="A190" s="35"/>
      <c r="B190" s="18">
        <v>1</v>
      </c>
      <c r="C190" s="14">
        <v>1</v>
      </c>
      <c r="D190" s="234">
        <v>108.27</v>
      </c>
      <c r="E190" s="234">
        <v>127</v>
      </c>
      <c r="F190" s="267">
        <v>110</v>
      </c>
      <c r="G190" s="234">
        <v>113</v>
      </c>
      <c r="H190" s="276">
        <v>101</v>
      </c>
      <c r="I190" s="234">
        <v>93</v>
      </c>
      <c r="J190" s="267">
        <v>108</v>
      </c>
      <c r="K190" s="234">
        <v>119</v>
      </c>
      <c r="L190" s="234">
        <v>100</v>
      </c>
      <c r="M190" s="234">
        <v>98</v>
      </c>
      <c r="N190" s="234">
        <v>109</v>
      </c>
      <c r="O190" s="234">
        <v>75.85713523813159</v>
      </c>
      <c r="P190" s="234">
        <v>113</v>
      </c>
      <c r="Q190" s="234">
        <v>98</v>
      </c>
      <c r="R190" s="234">
        <v>111</v>
      </c>
      <c r="S190" s="257">
        <v>37</v>
      </c>
      <c r="T190" s="234">
        <v>105.00020833333333</v>
      </c>
      <c r="U190" s="234">
        <v>102</v>
      </c>
      <c r="V190" s="235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  <c r="AW190" s="236"/>
      <c r="AX190" s="236"/>
      <c r="AY190" s="236"/>
      <c r="AZ190" s="236"/>
      <c r="BA190" s="236"/>
      <c r="BB190" s="236"/>
      <c r="BC190" s="236"/>
      <c r="BD190" s="236"/>
      <c r="BE190" s="236"/>
      <c r="BF190" s="236"/>
      <c r="BG190" s="236"/>
      <c r="BH190" s="236"/>
      <c r="BI190" s="236"/>
      <c r="BJ190" s="236"/>
      <c r="BK190" s="236"/>
      <c r="BL190" s="236"/>
      <c r="BM190" s="237">
        <v>1</v>
      </c>
    </row>
    <row r="191" spans="1:65">
      <c r="A191" s="35"/>
      <c r="B191" s="19">
        <v>1</v>
      </c>
      <c r="C191" s="8">
        <v>2</v>
      </c>
      <c r="D191" s="238">
        <v>107.9866</v>
      </c>
      <c r="E191" s="238">
        <v>132</v>
      </c>
      <c r="F191" s="269">
        <v>108</v>
      </c>
      <c r="G191" s="238">
        <v>110</v>
      </c>
      <c r="H191" s="269">
        <v>96</v>
      </c>
      <c r="I191" s="238">
        <v>90</v>
      </c>
      <c r="J191" s="269">
        <v>110</v>
      </c>
      <c r="K191" s="238">
        <v>120</v>
      </c>
      <c r="L191" s="238">
        <v>105</v>
      </c>
      <c r="M191" s="238">
        <v>96</v>
      </c>
      <c r="N191" s="238">
        <v>112</v>
      </c>
      <c r="O191" s="238">
        <v>77.776219243640881</v>
      </c>
      <c r="P191" s="238">
        <v>107</v>
      </c>
      <c r="Q191" s="238">
        <v>97</v>
      </c>
      <c r="R191" s="238">
        <v>114</v>
      </c>
      <c r="S191" s="259">
        <v>46</v>
      </c>
      <c r="T191" s="238">
        <v>105.09</v>
      </c>
      <c r="U191" s="238">
        <v>111</v>
      </c>
      <c r="V191" s="235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236"/>
      <c r="AI191" s="236"/>
      <c r="AJ191" s="236"/>
      <c r="AK191" s="236"/>
      <c r="AL191" s="236"/>
      <c r="AM191" s="236"/>
      <c r="AN191" s="236"/>
      <c r="AO191" s="236"/>
      <c r="AP191" s="236"/>
      <c r="AQ191" s="236"/>
      <c r="AR191" s="236"/>
      <c r="AS191" s="236"/>
      <c r="AT191" s="236"/>
      <c r="AU191" s="236"/>
      <c r="AV191" s="236"/>
      <c r="AW191" s="236"/>
      <c r="AX191" s="236"/>
      <c r="AY191" s="236"/>
      <c r="AZ191" s="236"/>
      <c r="BA191" s="236"/>
      <c r="BB191" s="236"/>
      <c r="BC191" s="236"/>
      <c r="BD191" s="236"/>
      <c r="BE191" s="236"/>
      <c r="BF191" s="236"/>
      <c r="BG191" s="236"/>
      <c r="BH191" s="236"/>
      <c r="BI191" s="236"/>
      <c r="BJ191" s="236"/>
      <c r="BK191" s="236"/>
      <c r="BL191" s="236"/>
      <c r="BM191" s="237">
        <v>11</v>
      </c>
    </row>
    <row r="192" spans="1:65">
      <c r="A192" s="35"/>
      <c r="B192" s="19">
        <v>1</v>
      </c>
      <c r="C192" s="8">
        <v>3</v>
      </c>
      <c r="D192" s="238">
        <v>104.9348</v>
      </c>
      <c r="E192" s="238">
        <v>122</v>
      </c>
      <c r="F192" s="269">
        <v>106</v>
      </c>
      <c r="G192" s="238">
        <v>114</v>
      </c>
      <c r="H192" s="269">
        <v>92</v>
      </c>
      <c r="I192" s="238">
        <v>95</v>
      </c>
      <c r="J192" s="269">
        <v>109</v>
      </c>
      <c r="K192" s="269">
        <v>119</v>
      </c>
      <c r="L192" s="241">
        <v>118</v>
      </c>
      <c r="M192" s="241">
        <v>98</v>
      </c>
      <c r="N192" s="241">
        <v>112</v>
      </c>
      <c r="O192" s="241">
        <v>78.513776163049386</v>
      </c>
      <c r="P192" s="241">
        <v>115</v>
      </c>
      <c r="Q192" s="241">
        <v>87</v>
      </c>
      <c r="R192" s="241">
        <v>113</v>
      </c>
      <c r="S192" s="268">
        <v>48</v>
      </c>
      <c r="T192" s="241">
        <v>106.825</v>
      </c>
      <c r="U192" s="241">
        <v>102</v>
      </c>
      <c r="V192" s="235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  <c r="AW192" s="236"/>
      <c r="AX192" s="236"/>
      <c r="AY192" s="236"/>
      <c r="AZ192" s="236"/>
      <c r="BA192" s="236"/>
      <c r="BB192" s="236"/>
      <c r="BC192" s="236"/>
      <c r="BD192" s="236"/>
      <c r="BE192" s="236"/>
      <c r="BF192" s="236"/>
      <c r="BG192" s="236"/>
      <c r="BH192" s="236"/>
      <c r="BI192" s="236"/>
      <c r="BJ192" s="236"/>
      <c r="BK192" s="236"/>
      <c r="BL192" s="236"/>
      <c r="BM192" s="237">
        <v>16</v>
      </c>
    </row>
    <row r="193" spans="1:65">
      <c r="A193" s="35"/>
      <c r="B193" s="19">
        <v>1</v>
      </c>
      <c r="C193" s="8">
        <v>4</v>
      </c>
      <c r="D193" s="238">
        <v>107.5416</v>
      </c>
      <c r="E193" s="238">
        <v>139</v>
      </c>
      <c r="F193" s="269">
        <v>100</v>
      </c>
      <c r="G193" s="238">
        <v>115</v>
      </c>
      <c r="H193" s="269">
        <v>95</v>
      </c>
      <c r="I193" s="238">
        <v>93</v>
      </c>
      <c r="J193" s="269">
        <v>110</v>
      </c>
      <c r="K193" s="269">
        <v>116</v>
      </c>
      <c r="L193" s="241">
        <v>100</v>
      </c>
      <c r="M193" s="241">
        <v>96</v>
      </c>
      <c r="N193" s="241">
        <v>117</v>
      </c>
      <c r="O193" s="241">
        <v>77.41557124268698</v>
      </c>
      <c r="P193" s="241">
        <v>110</v>
      </c>
      <c r="Q193" s="241">
        <v>89</v>
      </c>
      <c r="R193" s="241">
        <v>109</v>
      </c>
      <c r="S193" s="268">
        <v>48</v>
      </c>
      <c r="T193" s="241">
        <v>106.07</v>
      </c>
      <c r="U193" s="241">
        <v>104</v>
      </c>
      <c r="V193" s="235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  <c r="AW193" s="236"/>
      <c r="AX193" s="236"/>
      <c r="AY193" s="236"/>
      <c r="AZ193" s="236"/>
      <c r="BA193" s="236"/>
      <c r="BB193" s="236"/>
      <c r="BC193" s="236"/>
      <c r="BD193" s="236"/>
      <c r="BE193" s="236"/>
      <c r="BF193" s="236"/>
      <c r="BG193" s="236"/>
      <c r="BH193" s="236"/>
      <c r="BI193" s="236"/>
      <c r="BJ193" s="236"/>
      <c r="BK193" s="236"/>
      <c r="BL193" s="236"/>
      <c r="BM193" s="237">
        <v>105.11622134202882</v>
      </c>
    </row>
    <row r="194" spans="1:65">
      <c r="A194" s="35"/>
      <c r="B194" s="19">
        <v>1</v>
      </c>
      <c r="C194" s="8">
        <v>5</v>
      </c>
      <c r="D194" s="238">
        <v>108.5842</v>
      </c>
      <c r="E194" s="238">
        <v>124</v>
      </c>
      <c r="F194" s="238">
        <v>101</v>
      </c>
      <c r="G194" s="238">
        <v>117</v>
      </c>
      <c r="H194" s="238">
        <v>94</v>
      </c>
      <c r="I194" s="238">
        <v>94</v>
      </c>
      <c r="J194" s="238">
        <v>103</v>
      </c>
      <c r="K194" s="238">
        <v>116</v>
      </c>
      <c r="L194" s="238">
        <v>103</v>
      </c>
      <c r="M194" s="238">
        <v>97</v>
      </c>
      <c r="N194" s="238">
        <v>115</v>
      </c>
      <c r="O194" s="238">
        <v>75.324258792580679</v>
      </c>
      <c r="P194" s="238">
        <v>121</v>
      </c>
      <c r="Q194" s="238">
        <v>86</v>
      </c>
      <c r="R194" s="238">
        <v>112</v>
      </c>
      <c r="S194" s="259">
        <v>47</v>
      </c>
      <c r="T194" s="238">
        <v>104.3875</v>
      </c>
      <c r="U194" s="238">
        <v>98</v>
      </c>
      <c r="V194" s="235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236"/>
      <c r="AI194" s="236"/>
      <c r="AJ194" s="236"/>
      <c r="AK194" s="236"/>
      <c r="AL194" s="236"/>
      <c r="AM194" s="236"/>
      <c r="AN194" s="236"/>
      <c r="AO194" s="236"/>
      <c r="AP194" s="236"/>
      <c r="AQ194" s="236"/>
      <c r="AR194" s="236"/>
      <c r="AS194" s="236"/>
      <c r="AT194" s="236"/>
      <c r="AU194" s="236"/>
      <c r="AV194" s="236"/>
      <c r="AW194" s="236"/>
      <c r="AX194" s="236"/>
      <c r="AY194" s="236"/>
      <c r="AZ194" s="236"/>
      <c r="BA194" s="236"/>
      <c r="BB194" s="236"/>
      <c r="BC194" s="236"/>
      <c r="BD194" s="236"/>
      <c r="BE194" s="236"/>
      <c r="BF194" s="236"/>
      <c r="BG194" s="236"/>
      <c r="BH194" s="236"/>
      <c r="BI194" s="236"/>
      <c r="BJ194" s="236"/>
      <c r="BK194" s="236"/>
      <c r="BL194" s="236"/>
      <c r="BM194" s="237">
        <v>23</v>
      </c>
    </row>
    <row r="195" spans="1:65">
      <c r="A195" s="35"/>
      <c r="B195" s="19">
        <v>1</v>
      </c>
      <c r="C195" s="8">
        <v>6</v>
      </c>
      <c r="D195" s="260">
        <v>115.8128</v>
      </c>
      <c r="E195" s="238">
        <v>124</v>
      </c>
      <c r="F195" s="238">
        <v>97</v>
      </c>
      <c r="G195" s="238">
        <v>119</v>
      </c>
      <c r="H195" s="238">
        <v>95</v>
      </c>
      <c r="I195" s="238">
        <v>98</v>
      </c>
      <c r="J195" s="238">
        <v>100</v>
      </c>
      <c r="K195" s="238">
        <v>117</v>
      </c>
      <c r="L195" s="238">
        <v>116</v>
      </c>
      <c r="M195" s="238">
        <v>99</v>
      </c>
      <c r="N195" s="238">
        <v>117</v>
      </c>
      <c r="O195" s="238">
        <v>74.795517873516403</v>
      </c>
      <c r="P195" s="238">
        <v>120</v>
      </c>
      <c r="Q195" s="238">
        <v>101</v>
      </c>
      <c r="R195" s="238">
        <v>108</v>
      </c>
      <c r="S195" s="259">
        <v>44</v>
      </c>
      <c r="T195" s="238">
        <v>105.61875000000002</v>
      </c>
      <c r="U195" s="238">
        <v>94</v>
      </c>
      <c r="V195" s="235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6"/>
      <c r="AL195" s="236"/>
      <c r="AM195" s="236"/>
      <c r="AN195" s="236"/>
      <c r="AO195" s="236"/>
      <c r="AP195" s="236"/>
      <c r="AQ195" s="236"/>
      <c r="AR195" s="236"/>
      <c r="AS195" s="236"/>
      <c r="AT195" s="236"/>
      <c r="AU195" s="236"/>
      <c r="AV195" s="236"/>
      <c r="AW195" s="236"/>
      <c r="AX195" s="236"/>
      <c r="AY195" s="236"/>
      <c r="AZ195" s="236"/>
      <c r="BA195" s="236"/>
      <c r="BB195" s="236"/>
      <c r="BC195" s="236"/>
      <c r="BD195" s="236"/>
      <c r="BE195" s="236"/>
      <c r="BF195" s="236"/>
      <c r="BG195" s="236"/>
      <c r="BH195" s="236"/>
      <c r="BI195" s="236"/>
      <c r="BJ195" s="236"/>
      <c r="BK195" s="236"/>
      <c r="BL195" s="236"/>
      <c r="BM195" s="239"/>
    </row>
    <row r="196" spans="1:65">
      <c r="A196" s="35"/>
      <c r="B196" s="20" t="s">
        <v>261</v>
      </c>
      <c r="C196" s="12"/>
      <c r="D196" s="240">
        <v>108.855</v>
      </c>
      <c r="E196" s="240">
        <v>128</v>
      </c>
      <c r="F196" s="240">
        <v>103.66666666666667</v>
      </c>
      <c r="G196" s="240">
        <v>114.66666666666667</v>
      </c>
      <c r="H196" s="240">
        <v>95.5</v>
      </c>
      <c r="I196" s="240">
        <v>93.833333333333329</v>
      </c>
      <c r="J196" s="240">
        <v>106.66666666666667</v>
      </c>
      <c r="K196" s="240">
        <v>117.83333333333333</v>
      </c>
      <c r="L196" s="240">
        <v>107</v>
      </c>
      <c r="M196" s="240">
        <v>97.333333333333329</v>
      </c>
      <c r="N196" s="240">
        <v>113.66666666666667</v>
      </c>
      <c r="O196" s="240">
        <v>76.613746425600993</v>
      </c>
      <c r="P196" s="240">
        <v>114.33333333333333</v>
      </c>
      <c r="Q196" s="240">
        <v>93</v>
      </c>
      <c r="R196" s="240">
        <v>111.16666666666667</v>
      </c>
      <c r="S196" s="240">
        <v>45</v>
      </c>
      <c r="T196" s="240">
        <v>105.49857638888888</v>
      </c>
      <c r="U196" s="240">
        <v>101.83333333333333</v>
      </c>
      <c r="V196" s="235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236"/>
      <c r="AI196" s="236"/>
      <c r="AJ196" s="236"/>
      <c r="AK196" s="236"/>
      <c r="AL196" s="236"/>
      <c r="AM196" s="236"/>
      <c r="AN196" s="236"/>
      <c r="AO196" s="236"/>
      <c r="AP196" s="236"/>
      <c r="AQ196" s="236"/>
      <c r="AR196" s="236"/>
      <c r="AS196" s="236"/>
      <c r="AT196" s="236"/>
      <c r="AU196" s="236"/>
      <c r="AV196" s="236"/>
      <c r="AW196" s="236"/>
      <c r="AX196" s="236"/>
      <c r="AY196" s="236"/>
      <c r="AZ196" s="236"/>
      <c r="BA196" s="236"/>
      <c r="BB196" s="236"/>
      <c r="BC196" s="236"/>
      <c r="BD196" s="236"/>
      <c r="BE196" s="236"/>
      <c r="BF196" s="236"/>
      <c r="BG196" s="236"/>
      <c r="BH196" s="236"/>
      <c r="BI196" s="236"/>
      <c r="BJ196" s="236"/>
      <c r="BK196" s="236"/>
      <c r="BL196" s="236"/>
      <c r="BM196" s="239"/>
    </row>
    <row r="197" spans="1:65">
      <c r="A197" s="35"/>
      <c r="B197" s="3" t="s">
        <v>262</v>
      </c>
      <c r="C197" s="33"/>
      <c r="D197" s="241">
        <v>108.1283</v>
      </c>
      <c r="E197" s="241">
        <v>125.5</v>
      </c>
      <c r="F197" s="241">
        <v>103.5</v>
      </c>
      <c r="G197" s="241">
        <v>114.5</v>
      </c>
      <c r="H197" s="241">
        <v>95</v>
      </c>
      <c r="I197" s="241">
        <v>93.5</v>
      </c>
      <c r="J197" s="241">
        <v>108.5</v>
      </c>
      <c r="K197" s="241">
        <v>118</v>
      </c>
      <c r="L197" s="241">
        <v>104</v>
      </c>
      <c r="M197" s="241">
        <v>97.5</v>
      </c>
      <c r="N197" s="241">
        <v>113.5</v>
      </c>
      <c r="O197" s="241">
        <v>76.636353240409278</v>
      </c>
      <c r="P197" s="241">
        <v>114</v>
      </c>
      <c r="Q197" s="241">
        <v>93</v>
      </c>
      <c r="R197" s="241">
        <v>111.5</v>
      </c>
      <c r="S197" s="241">
        <v>46.5</v>
      </c>
      <c r="T197" s="241">
        <v>105.354375</v>
      </c>
      <c r="U197" s="241">
        <v>102</v>
      </c>
      <c r="V197" s="235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  <c r="AW197" s="236"/>
      <c r="AX197" s="236"/>
      <c r="AY197" s="236"/>
      <c r="AZ197" s="236"/>
      <c r="BA197" s="236"/>
      <c r="BB197" s="236"/>
      <c r="BC197" s="236"/>
      <c r="BD197" s="236"/>
      <c r="BE197" s="236"/>
      <c r="BF197" s="236"/>
      <c r="BG197" s="236"/>
      <c r="BH197" s="236"/>
      <c r="BI197" s="236"/>
      <c r="BJ197" s="236"/>
      <c r="BK197" s="236"/>
      <c r="BL197" s="236"/>
      <c r="BM197" s="239"/>
    </row>
    <row r="198" spans="1:65">
      <c r="A198" s="35"/>
      <c r="B198" s="3" t="s">
        <v>263</v>
      </c>
      <c r="C198" s="33"/>
      <c r="D198" s="241">
        <v>3.6516748113708037</v>
      </c>
      <c r="E198" s="241">
        <v>6.4187226143524851</v>
      </c>
      <c r="F198" s="241">
        <v>5.0859282994028403</v>
      </c>
      <c r="G198" s="241">
        <v>3.1411250638372654</v>
      </c>
      <c r="H198" s="241">
        <v>3.0166206257996713</v>
      </c>
      <c r="I198" s="241">
        <v>2.6394443859772205</v>
      </c>
      <c r="J198" s="241">
        <v>4.1793141383086612</v>
      </c>
      <c r="K198" s="241">
        <v>1.7224014243685084</v>
      </c>
      <c r="L198" s="241">
        <v>8</v>
      </c>
      <c r="M198" s="241">
        <v>1.2110601416389968</v>
      </c>
      <c r="N198" s="241">
        <v>3.2041639575194441</v>
      </c>
      <c r="O198" s="241">
        <v>1.4930219693960702</v>
      </c>
      <c r="P198" s="241">
        <v>5.5015149428740688</v>
      </c>
      <c r="Q198" s="241">
        <v>6.4187226143524851</v>
      </c>
      <c r="R198" s="241">
        <v>2.3166067138525404</v>
      </c>
      <c r="S198" s="241">
        <v>4.1952353926806065</v>
      </c>
      <c r="T198" s="241">
        <v>0.8660441515948093</v>
      </c>
      <c r="U198" s="241">
        <v>5.7416606192517747</v>
      </c>
      <c r="V198" s="235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236"/>
      <c r="AI198" s="236"/>
      <c r="AJ198" s="236"/>
      <c r="AK198" s="236"/>
      <c r="AL198" s="236"/>
      <c r="AM198" s="236"/>
      <c r="AN198" s="236"/>
      <c r="AO198" s="236"/>
      <c r="AP198" s="236"/>
      <c r="AQ198" s="236"/>
      <c r="AR198" s="236"/>
      <c r="AS198" s="236"/>
      <c r="AT198" s="236"/>
      <c r="AU198" s="236"/>
      <c r="AV198" s="236"/>
      <c r="AW198" s="236"/>
      <c r="AX198" s="236"/>
      <c r="AY198" s="236"/>
      <c r="AZ198" s="236"/>
      <c r="BA198" s="236"/>
      <c r="BB198" s="236"/>
      <c r="BC198" s="236"/>
      <c r="BD198" s="236"/>
      <c r="BE198" s="236"/>
      <c r="BF198" s="236"/>
      <c r="BG198" s="236"/>
      <c r="BH198" s="236"/>
      <c r="BI198" s="236"/>
      <c r="BJ198" s="236"/>
      <c r="BK198" s="236"/>
      <c r="BL198" s="236"/>
      <c r="BM198" s="239"/>
    </row>
    <row r="199" spans="1:65">
      <c r="A199" s="35"/>
      <c r="B199" s="3" t="s">
        <v>87</v>
      </c>
      <c r="C199" s="33"/>
      <c r="D199" s="13">
        <v>3.3546229492175866E-2</v>
      </c>
      <c r="E199" s="13">
        <v>5.014627042462879E-2</v>
      </c>
      <c r="F199" s="13">
        <v>4.9060401601956655E-2</v>
      </c>
      <c r="G199" s="13">
        <v>2.7393532533464524E-2</v>
      </c>
      <c r="H199" s="13">
        <v>3.1587650531933728E-2</v>
      </c>
      <c r="I199" s="13">
        <v>2.8129069832794538E-2</v>
      </c>
      <c r="J199" s="13">
        <v>3.9181070046643694E-2</v>
      </c>
      <c r="K199" s="13">
        <v>1.4617268099308417E-2</v>
      </c>
      <c r="L199" s="13">
        <v>7.476635514018691E-2</v>
      </c>
      <c r="M199" s="13">
        <v>1.2442398715469146E-2</v>
      </c>
      <c r="N199" s="13">
        <v>2.8189125725977513E-2</v>
      </c>
      <c r="O199" s="13">
        <v>1.9487651225174481E-2</v>
      </c>
      <c r="P199" s="13">
        <v>4.8118206497440835E-2</v>
      </c>
      <c r="Q199" s="13">
        <v>6.9018522734972956E-2</v>
      </c>
      <c r="R199" s="13">
        <v>2.0839040904220753E-2</v>
      </c>
      <c r="S199" s="13">
        <v>9.3227453170680138E-2</v>
      </c>
      <c r="T199" s="13">
        <v>8.2090600768146595E-3</v>
      </c>
      <c r="U199" s="13">
        <v>5.6382919337987968E-2</v>
      </c>
      <c r="V199" s="164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2"/>
    </row>
    <row r="200" spans="1:65">
      <c r="A200" s="35"/>
      <c r="B200" s="3" t="s">
        <v>264</v>
      </c>
      <c r="C200" s="33"/>
      <c r="D200" s="13">
        <v>3.5568046589173674E-2</v>
      </c>
      <c r="E200" s="13">
        <v>0.2176997837803889</v>
      </c>
      <c r="F200" s="13">
        <v>-1.3790018865362019E-2</v>
      </c>
      <c r="G200" s="13">
        <v>9.0856056303265209E-2</v>
      </c>
      <c r="H200" s="13">
        <v>-9.1481801945100472E-2</v>
      </c>
      <c r="I200" s="13">
        <v>-0.10733726787974096</v>
      </c>
      <c r="J200" s="13">
        <v>1.4749819816990861E-2</v>
      </c>
      <c r="K200" s="13">
        <v>0.12098144157908197</v>
      </c>
      <c r="L200" s="13">
        <v>1.7920913003918848E-2</v>
      </c>
      <c r="M200" s="13">
        <v>-7.4040789416995989E-2</v>
      </c>
      <c r="N200" s="13">
        <v>8.1342776742480805E-2</v>
      </c>
      <c r="O200" s="13">
        <v>-0.27115201205421968</v>
      </c>
      <c r="P200" s="13">
        <v>8.7684963116337E-2</v>
      </c>
      <c r="Q200" s="13">
        <v>-0.11526500084706115</v>
      </c>
      <c r="R200" s="13">
        <v>5.7559577840520015E-2</v>
      </c>
      <c r="S200" s="13">
        <v>-0.57190241976470702</v>
      </c>
      <c r="T200" s="13">
        <v>3.6374504522564965E-3</v>
      </c>
      <c r="U200" s="13">
        <v>-3.1231031393466724E-2</v>
      </c>
      <c r="V200" s="164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2"/>
    </row>
    <row r="201" spans="1:65">
      <c r="A201" s="35"/>
      <c r="B201" s="53" t="s">
        <v>265</v>
      </c>
      <c r="C201" s="54"/>
      <c r="D201" s="52">
        <v>0.22</v>
      </c>
      <c r="E201" s="52">
        <v>1.76</v>
      </c>
      <c r="F201" s="52">
        <v>0.19</v>
      </c>
      <c r="G201" s="52">
        <v>0.69</v>
      </c>
      <c r="H201" s="52">
        <v>0.85</v>
      </c>
      <c r="I201" s="52">
        <v>0.98</v>
      </c>
      <c r="J201" s="52">
        <v>0.05</v>
      </c>
      <c r="K201" s="52">
        <v>0.94</v>
      </c>
      <c r="L201" s="52">
        <v>7.0000000000000007E-2</v>
      </c>
      <c r="M201" s="52">
        <v>0.7</v>
      </c>
      <c r="N201" s="52">
        <v>0.61</v>
      </c>
      <c r="O201" s="52">
        <v>2.36</v>
      </c>
      <c r="P201" s="52">
        <v>0.66</v>
      </c>
      <c r="Q201" s="52">
        <v>1.05</v>
      </c>
      <c r="R201" s="52">
        <v>0.41</v>
      </c>
      <c r="S201" s="52">
        <v>4.8899999999999997</v>
      </c>
      <c r="T201" s="52">
        <v>0.05</v>
      </c>
      <c r="U201" s="52">
        <v>0.34</v>
      </c>
      <c r="V201" s="164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2"/>
    </row>
    <row r="202" spans="1:65">
      <c r="B202" s="36"/>
      <c r="C202" s="20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BM202" s="62"/>
    </row>
    <row r="203" spans="1:65" ht="15">
      <c r="B203" s="37" t="s">
        <v>491</v>
      </c>
      <c r="BM203" s="32" t="s">
        <v>67</v>
      </c>
    </row>
    <row r="204" spans="1:65" ht="15">
      <c r="A204" s="28" t="s">
        <v>28</v>
      </c>
      <c r="B204" s="18" t="s">
        <v>115</v>
      </c>
      <c r="C204" s="15" t="s">
        <v>116</v>
      </c>
      <c r="D204" s="16" t="s">
        <v>230</v>
      </c>
      <c r="E204" s="17" t="s">
        <v>230</v>
      </c>
      <c r="F204" s="17" t="s">
        <v>230</v>
      </c>
      <c r="G204" s="17" t="s">
        <v>230</v>
      </c>
      <c r="H204" s="17" t="s">
        <v>230</v>
      </c>
      <c r="I204" s="17" t="s">
        <v>230</v>
      </c>
      <c r="J204" s="17" t="s">
        <v>230</v>
      </c>
      <c r="K204" s="17" t="s">
        <v>230</v>
      </c>
      <c r="L204" s="17" t="s">
        <v>230</v>
      </c>
      <c r="M204" s="17" t="s">
        <v>230</v>
      </c>
      <c r="N204" s="17" t="s">
        <v>230</v>
      </c>
      <c r="O204" s="17" t="s">
        <v>230</v>
      </c>
      <c r="P204" s="17" t="s">
        <v>230</v>
      </c>
      <c r="Q204" s="17" t="s">
        <v>230</v>
      </c>
      <c r="R204" s="16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</v>
      </c>
    </row>
    <row r="205" spans="1:65">
      <c r="A205" s="35"/>
      <c r="B205" s="19" t="s">
        <v>231</v>
      </c>
      <c r="C205" s="8" t="s">
        <v>231</v>
      </c>
      <c r="D205" s="162" t="s">
        <v>235</v>
      </c>
      <c r="E205" s="163" t="s">
        <v>236</v>
      </c>
      <c r="F205" s="163" t="s">
        <v>237</v>
      </c>
      <c r="G205" s="163" t="s">
        <v>238</v>
      </c>
      <c r="H205" s="163" t="s">
        <v>239</v>
      </c>
      <c r="I205" s="163" t="s">
        <v>240</v>
      </c>
      <c r="J205" s="163" t="s">
        <v>241</v>
      </c>
      <c r="K205" s="163" t="s">
        <v>243</v>
      </c>
      <c r="L205" s="163" t="s">
        <v>245</v>
      </c>
      <c r="M205" s="163" t="s">
        <v>246</v>
      </c>
      <c r="N205" s="163" t="s">
        <v>247</v>
      </c>
      <c r="O205" s="163" t="s">
        <v>248</v>
      </c>
      <c r="P205" s="163" t="s">
        <v>249</v>
      </c>
      <c r="Q205" s="163" t="s">
        <v>269</v>
      </c>
      <c r="R205" s="164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 t="s">
        <v>3</v>
      </c>
    </row>
    <row r="206" spans="1:65">
      <c r="A206" s="35"/>
      <c r="B206" s="19"/>
      <c r="C206" s="8"/>
      <c r="D206" s="9" t="s">
        <v>277</v>
      </c>
      <c r="E206" s="10" t="s">
        <v>278</v>
      </c>
      <c r="F206" s="10" t="s">
        <v>278</v>
      </c>
      <c r="G206" s="10" t="s">
        <v>278</v>
      </c>
      <c r="H206" s="10" t="s">
        <v>278</v>
      </c>
      <c r="I206" s="10" t="s">
        <v>278</v>
      </c>
      <c r="J206" s="10" t="s">
        <v>278</v>
      </c>
      <c r="K206" s="10" t="s">
        <v>278</v>
      </c>
      <c r="L206" s="10" t="s">
        <v>119</v>
      </c>
      <c r="M206" s="10" t="s">
        <v>277</v>
      </c>
      <c r="N206" s="10" t="s">
        <v>277</v>
      </c>
      <c r="O206" s="10" t="s">
        <v>277</v>
      </c>
      <c r="P206" s="10" t="s">
        <v>278</v>
      </c>
      <c r="Q206" s="10" t="s">
        <v>277</v>
      </c>
      <c r="R206" s="164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>
        <v>1</v>
      </c>
    </row>
    <row r="207" spans="1:65">
      <c r="A207" s="35"/>
      <c r="B207" s="19"/>
      <c r="C207" s="8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164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2">
        <v>2</v>
      </c>
    </row>
    <row r="208" spans="1:65">
      <c r="A208" s="35"/>
      <c r="B208" s="18">
        <v>1</v>
      </c>
      <c r="C208" s="14">
        <v>1</v>
      </c>
      <c r="D208" s="246">
        <v>11.7</v>
      </c>
      <c r="E208" s="246">
        <v>12.4</v>
      </c>
      <c r="F208" s="273">
        <v>14</v>
      </c>
      <c r="G208" s="246">
        <v>12.8</v>
      </c>
      <c r="H208" s="273">
        <v>13.4</v>
      </c>
      <c r="I208" s="277">
        <v>18.850000000000001</v>
      </c>
      <c r="J208" s="278">
        <v>11</v>
      </c>
      <c r="K208" s="246">
        <v>14.1</v>
      </c>
      <c r="L208" s="246">
        <v>14.358235694373951</v>
      </c>
      <c r="M208" s="246">
        <v>13.87</v>
      </c>
      <c r="N208" s="246">
        <v>14.2</v>
      </c>
      <c r="O208" s="246">
        <v>14.5</v>
      </c>
      <c r="P208" s="246">
        <v>13.1</v>
      </c>
      <c r="Q208" s="246">
        <v>13.3</v>
      </c>
      <c r="R208" s="247"/>
      <c r="S208" s="248"/>
      <c r="T208" s="248"/>
      <c r="U208" s="248"/>
      <c r="V208" s="248"/>
      <c r="W208" s="248"/>
      <c r="X208" s="248"/>
      <c r="Y208" s="248"/>
      <c r="Z208" s="248"/>
      <c r="AA208" s="248"/>
      <c r="AB208" s="248"/>
      <c r="AC208" s="248"/>
      <c r="AD208" s="248"/>
      <c r="AE208" s="248"/>
      <c r="AF208" s="248"/>
      <c r="AG208" s="248"/>
      <c r="AH208" s="248"/>
      <c r="AI208" s="248"/>
      <c r="AJ208" s="248"/>
      <c r="AK208" s="248"/>
      <c r="AL208" s="248"/>
      <c r="AM208" s="248"/>
      <c r="AN208" s="248"/>
      <c r="AO208" s="248"/>
      <c r="AP208" s="248"/>
      <c r="AQ208" s="248"/>
      <c r="AR208" s="248"/>
      <c r="AS208" s="248"/>
      <c r="AT208" s="248"/>
      <c r="AU208" s="248"/>
      <c r="AV208" s="248"/>
      <c r="AW208" s="248"/>
      <c r="AX208" s="248"/>
      <c r="AY208" s="248"/>
      <c r="AZ208" s="248"/>
      <c r="BA208" s="248"/>
      <c r="BB208" s="248"/>
      <c r="BC208" s="248"/>
      <c r="BD208" s="248"/>
      <c r="BE208" s="248"/>
      <c r="BF208" s="248"/>
      <c r="BG208" s="248"/>
      <c r="BH208" s="248"/>
      <c r="BI208" s="248"/>
      <c r="BJ208" s="248"/>
      <c r="BK208" s="248"/>
      <c r="BL208" s="248"/>
      <c r="BM208" s="249">
        <v>1</v>
      </c>
    </row>
    <row r="209" spans="1:65">
      <c r="A209" s="35"/>
      <c r="B209" s="19">
        <v>1</v>
      </c>
      <c r="C209" s="8">
        <v>2</v>
      </c>
      <c r="D209" s="250">
        <v>12.1</v>
      </c>
      <c r="E209" s="250">
        <v>12.9</v>
      </c>
      <c r="F209" s="274">
        <v>14.5</v>
      </c>
      <c r="G209" s="250">
        <v>12.75</v>
      </c>
      <c r="H209" s="274">
        <v>13.15</v>
      </c>
      <c r="I209" s="250">
        <v>15.400000000000002</v>
      </c>
      <c r="J209" s="275">
        <v>11</v>
      </c>
      <c r="K209" s="250">
        <v>13.8</v>
      </c>
      <c r="L209" s="250">
        <v>14.41340655243242</v>
      </c>
      <c r="M209" s="250">
        <v>13.99</v>
      </c>
      <c r="N209" s="250">
        <v>14.7</v>
      </c>
      <c r="O209" s="250">
        <v>14.1</v>
      </c>
      <c r="P209" s="250">
        <v>13.9</v>
      </c>
      <c r="Q209" s="250">
        <v>13.1</v>
      </c>
      <c r="R209" s="247"/>
      <c r="S209" s="248"/>
      <c r="T209" s="248"/>
      <c r="U209" s="248"/>
      <c r="V209" s="248"/>
      <c r="W209" s="248"/>
      <c r="X209" s="248"/>
      <c r="Y209" s="248"/>
      <c r="Z209" s="248"/>
      <c r="AA209" s="248"/>
      <c r="AB209" s="248"/>
      <c r="AC209" s="248"/>
      <c r="AD209" s="248"/>
      <c r="AE209" s="248"/>
      <c r="AF209" s="248"/>
      <c r="AG209" s="248"/>
      <c r="AH209" s="248"/>
      <c r="AI209" s="248"/>
      <c r="AJ209" s="248"/>
      <c r="AK209" s="248"/>
      <c r="AL209" s="248"/>
      <c r="AM209" s="248"/>
      <c r="AN209" s="248"/>
      <c r="AO209" s="248"/>
      <c r="AP209" s="248"/>
      <c r="AQ209" s="248"/>
      <c r="AR209" s="248"/>
      <c r="AS209" s="248"/>
      <c r="AT209" s="248"/>
      <c r="AU209" s="248"/>
      <c r="AV209" s="248"/>
      <c r="AW209" s="248"/>
      <c r="AX209" s="248"/>
      <c r="AY209" s="248"/>
      <c r="AZ209" s="248"/>
      <c r="BA209" s="248"/>
      <c r="BB209" s="248"/>
      <c r="BC209" s="248"/>
      <c r="BD209" s="248"/>
      <c r="BE209" s="248"/>
      <c r="BF209" s="248"/>
      <c r="BG209" s="248"/>
      <c r="BH209" s="248"/>
      <c r="BI209" s="248"/>
      <c r="BJ209" s="248"/>
      <c r="BK209" s="248"/>
      <c r="BL209" s="248"/>
      <c r="BM209" s="249">
        <v>45</v>
      </c>
    </row>
    <row r="210" spans="1:65">
      <c r="A210" s="35"/>
      <c r="B210" s="19">
        <v>1</v>
      </c>
      <c r="C210" s="8">
        <v>3</v>
      </c>
      <c r="D210" s="250">
        <v>11.7</v>
      </c>
      <c r="E210" s="250">
        <v>12.5</v>
      </c>
      <c r="F210" s="274">
        <v>14.7</v>
      </c>
      <c r="G210" s="250">
        <v>12.3</v>
      </c>
      <c r="H210" s="279">
        <v>14.9</v>
      </c>
      <c r="I210" s="250">
        <v>13.8</v>
      </c>
      <c r="J210" s="275">
        <v>11</v>
      </c>
      <c r="K210" s="274">
        <v>14.4</v>
      </c>
      <c r="L210" s="253">
        <v>14.678446179030431</v>
      </c>
      <c r="M210" s="253">
        <v>13.96</v>
      </c>
      <c r="N210" s="253">
        <v>14.7</v>
      </c>
      <c r="O210" s="253">
        <v>14.1</v>
      </c>
      <c r="P210" s="253">
        <v>13.9</v>
      </c>
      <c r="Q210" s="253">
        <v>13.3</v>
      </c>
      <c r="R210" s="247"/>
      <c r="S210" s="248"/>
      <c r="T210" s="248"/>
      <c r="U210" s="248"/>
      <c r="V210" s="248"/>
      <c r="W210" s="248"/>
      <c r="X210" s="248"/>
      <c r="Y210" s="248"/>
      <c r="Z210" s="248"/>
      <c r="AA210" s="248"/>
      <c r="AB210" s="248"/>
      <c r="AC210" s="248"/>
      <c r="AD210" s="248"/>
      <c r="AE210" s="248"/>
      <c r="AF210" s="248"/>
      <c r="AG210" s="248"/>
      <c r="AH210" s="248"/>
      <c r="AI210" s="248"/>
      <c r="AJ210" s="248"/>
      <c r="AK210" s="248"/>
      <c r="AL210" s="248"/>
      <c r="AM210" s="248"/>
      <c r="AN210" s="248"/>
      <c r="AO210" s="248"/>
      <c r="AP210" s="248"/>
      <c r="AQ210" s="248"/>
      <c r="AR210" s="248"/>
      <c r="AS210" s="248"/>
      <c r="AT210" s="248"/>
      <c r="AU210" s="248"/>
      <c r="AV210" s="248"/>
      <c r="AW210" s="248"/>
      <c r="AX210" s="248"/>
      <c r="AY210" s="248"/>
      <c r="AZ210" s="248"/>
      <c r="BA210" s="248"/>
      <c r="BB210" s="248"/>
      <c r="BC210" s="248"/>
      <c r="BD210" s="248"/>
      <c r="BE210" s="248"/>
      <c r="BF210" s="248"/>
      <c r="BG210" s="248"/>
      <c r="BH210" s="248"/>
      <c r="BI210" s="248"/>
      <c r="BJ210" s="248"/>
      <c r="BK210" s="248"/>
      <c r="BL210" s="248"/>
      <c r="BM210" s="249">
        <v>16</v>
      </c>
    </row>
    <row r="211" spans="1:65">
      <c r="A211" s="35"/>
      <c r="B211" s="19">
        <v>1</v>
      </c>
      <c r="C211" s="8">
        <v>4</v>
      </c>
      <c r="D211" s="250">
        <v>12.6</v>
      </c>
      <c r="E211" s="250">
        <v>12.1</v>
      </c>
      <c r="F211" s="274">
        <v>15.1</v>
      </c>
      <c r="G211" s="250">
        <v>13.1</v>
      </c>
      <c r="H211" s="274">
        <v>13.3</v>
      </c>
      <c r="I211" s="250">
        <v>16</v>
      </c>
      <c r="J211" s="275">
        <v>12</v>
      </c>
      <c r="K211" s="274">
        <v>14.4</v>
      </c>
      <c r="L211" s="253">
        <v>14.656001085583361</v>
      </c>
      <c r="M211" s="253">
        <v>14.08</v>
      </c>
      <c r="N211" s="253">
        <v>14.1</v>
      </c>
      <c r="O211" s="253">
        <v>14</v>
      </c>
      <c r="P211" s="253">
        <v>13.3</v>
      </c>
      <c r="Q211" s="253">
        <v>13.6</v>
      </c>
      <c r="R211" s="247"/>
      <c r="S211" s="248"/>
      <c r="T211" s="248"/>
      <c r="U211" s="248"/>
      <c r="V211" s="248"/>
      <c r="W211" s="248"/>
      <c r="X211" s="248"/>
      <c r="Y211" s="248"/>
      <c r="Z211" s="248"/>
      <c r="AA211" s="248"/>
      <c r="AB211" s="248"/>
      <c r="AC211" s="248"/>
      <c r="AD211" s="248"/>
      <c r="AE211" s="248"/>
      <c r="AF211" s="248"/>
      <c r="AG211" s="248"/>
      <c r="AH211" s="248"/>
      <c r="AI211" s="248"/>
      <c r="AJ211" s="248"/>
      <c r="AK211" s="248"/>
      <c r="AL211" s="248"/>
      <c r="AM211" s="248"/>
      <c r="AN211" s="248"/>
      <c r="AO211" s="248"/>
      <c r="AP211" s="248"/>
      <c r="AQ211" s="248"/>
      <c r="AR211" s="248"/>
      <c r="AS211" s="248"/>
      <c r="AT211" s="248"/>
      <c r="AU211" s="248"/>
      <c r="AV211" s="248"/>
      <c r="AW211" s="248"/>
      <c r="AX211" s="248"/>
      <c r="AY211" s="248"/>
      <c r="AZ211" s="248"/>
      <c r="BA211" s="248"/>
      <c r="BB211" s="248"/>
      <c r="BC211" s="248"/>
      <c r="BD211" s="248"/>
      <c r="BE211" s="248"/>
      <c r="BF211" s="248"/>
      <c r="BG211" s="248"/>
      <c r="BH211" s="248"/>
      <c r="BI211" s="248"/>
      <c r="BJ211" s="248"/>
      <c r="BK211" s="248"/>
      <c r="BL211" s="248"/>
      <c r="BM211" s="249">
        <v>13.609794499034788</v>
      </c>
    </row>
    <row r="212" spans="1:65">
      <c r="A212" s="35"/>
      <c r="B212" s="19">
        <v>1</v>
      </c>
      <c r="C212" s="8">
        <v>5</v>
      </c>
      <c r="D212" s="250">
        <v>11.7</v>
      </c>
      <c r="E212" s="250">
        <v>12.1</v>
      </c>
      <c r="F212" s="250">
        <v>14.35</v>
      </c>
      <c r="G212" s="250">
        <v>12.2</v>
      </c>
      <c r="H212" s="250">
        <v>13.45</v>
      </c>
      <c r="I212" s="250">
        <v>12.3</v>
      </c>
      <c r="J212" s="256">
        <v>11</v>
      </c>
      <c r="K212" s="250">
        <v>14.3</v>
      </c>
      <c r="L212" s="250">
        <v>14.321265025729261</v>
      </c>
      <c r="M212" s="250">
        <v>13.42</v>
      </c>
      <c r="N212" s="250">
        <v>13.7</v>
      </c>
      <c r="O212" s="250">
        <v>14.3</v>
      </c>
      <c r="P212" s="250">
        <v>13.8</v>
      </c>
      <c r="Q212" s="250">
        <v>13</v>
      </c>
      <c r="R212" s="247"/>
      <c r="S212" s="248"/>
      <c r="T212" s="248"/>
      <c r="U212" s="248"/>
      <c r="V212" s="248"/>
      <c r="W212" s="248"/>
      <c r="X212" s="248"/>
      <c r="Y212" s="248"/>
      <c r="Z212" s="248"/>
      <c r="AA212" s="248"/>
      <c r="AB212" s="248"/>
      <c r="AC212" s="248"/>
      <c r="AD212" s="248"/>
      <c r="AE212" s="248"/>
      <c r="AF212" s="248"/>
      <c r="AG212" s="248"/>
      <c r="AH212" s="248"/>
      <c r="AI212" s="248"/>
      <c r="AJ212" s="248"/>
      <c r="AK212" s="248"/>
      <c r="AL212" s="248"/>
      <c r="AM212" s="248"/>
      <c r="AN212" s="248"/>
      <c r="AO212" s="248"/>
      <c r="AP212" s="248"/>
      <c r="AQ212" s="248"/>
      <c r="AR212" s="248"/>
      <c r="AS212" s="248"/>
      <c r="AT212" s="248"/>
      <c r="AU212" s="248"/>
      <c r="AV212" s="248"/>
      <c r="AW212" s="248"/>
      <c r="AX212" s="248"/>
      <c r="AY212" s="248"/>
      <c r="AZ212" s="248"/>
      <c r="BA212" s="248"/>
      <c r="BB212" s="248"/>
      <c r="BC212" s="248"/>
      <c r="BD212" s="248"/>
      <c r="BE212" s="248"/>
      <c r="BF212" s="248"/>
      <c r="BG212" s="248"/>
      <c r="BH212" s="248"/>
      <c r="BI212" s="248"/>
      <c r="BJ212" s="248"/>
      <c r="BK212" s="248"/>
      <c r="BL212" s="248"/>
      <c r="BM212" s="249">
        <v>24</v>
      </c>
    </row>
    <row r="213" spans="1:65">
      <c r="A213" s="35"/>
      <c r="B213" s="19">
        <v>1</v>
      </c>
      <c r="C213" s="8">
        <v>6</v>
      </c>
      <c r="D213" s="255">
        <v>14.2</v>
      </c>
      <c r="E213" s="250">
        <v>12.2</v>
      </c>
      <c r="F213" s="250">
        <v>14.4</v>
      </c>
      <c r="G213" s="250">
        <v>12.85</v>
      </c>
      <c r="H213" s="250">
        <v>13.95</v>
      </c>
      <c r="I213" s="250">
        <v>13.7</v>
      </c>
      <c r="J213" s="256">
        <v>11</v>
      </c>
      <c r="K213" s="250">
        <v>14.2</v>
      </c>
      <c r="L213" s="250">
        <v>14.266616387563712</v>
      </c>
      <c r="M213" s="250">
        <v>13.7</v>
      </c>
      <c r="N213" s="250">
        <v>13.9</v>
      </c>
      <c r="O213" s="250">
        <v>14.1</v>
      </c>
      <c r="P213" s="250">
        <v>13.5</v>
      </c>
      <c r="Q213" s="250">
        <v>13.3</v>
      </c>
      <c r="R213" s="247"/>
      <c r="S213" s="248"/>
      <c r="T213" s="248"/>
      <c r="U213" s="248"/>
      <c r="V213" s="248"/>
      <c r="W213" s="248"/>
      <c r="X213" s="248"/>
      <c r="Y213" s="248"/>
      <c r="Z213" s="248"/>
      <c r="AA213" s="248"/>
      <c r="AB213" s="248"/>
      <c r="AC213" s="248"/>
      <c r="AD213" s="248"/>
      <c r="AE213" s="248"/>
      <c r="AF213" s="248"/>
      <c r="AG213" s="248"/>
      <c r="AH213" s="248"/>
      <c r="AI213" s="248"/>
      <c r="AJ213" s="248"/>
      <c r="AK213" s="248"/>
      <c r="AL213" s="248"/>
      <c r="AM213" s="248"/>
      <c r="AN213" s="248"/>
      <c r="AO213" s="248"/>
      <c r="AP213" s="248"/>
      <c r="AQ213" s="248"/>
      <c r="AR213" s="248"/>
      <c r="AS213" s="248"/>
      <c r="AT213" s="248"/>
      <c r="AU213" s="248"/>
      <c r="AV213" s="248"/>
      <c r="AW213" s="248"/>
      <c r="AX213" s="248"/>
      <c r="AY213" s="248"/>
      <c r="AZ213" s="248"/>
      <c r="BA213" s="248"/>
      <c r="BB213" s="248"/>
      <c r="BC213" s="248"/>
      <c r="BD213" s="248"/>
      <c r="BE213" s="248"/>
      <c r="BF213" s="248"/>
      <c r="BG213" s="248"/>
      <c r="BH213" s="248"/>
      <c r="BI213" s="248"/>
      <c r="BJ213" s="248"/>
      <c r="BK213" s="248"/>
      <c r="BL213" s="248"/>
      <c r="BM213" s="251"/>
    </row>
    <row r="214" spans="1:65">
      <c r="A214" s="35"/>
      <c r="B214" s="20" t="s">
        <v>261</v>
      </c>
      <c r="C214" s="12"/>
      <c r="D214" s="252">
        <v>12.333333333333334</v>
      </c>
      <c r="E214" s="252">
        <v>12.366666666666667</v>
      </c>
      <c r="F214" s="252">
        <v>14.508333333333335</v>
      </c>
      <c r="G214" s="252">
        <v>12.666666666666666</v>
      </c>
      <c r="H214" s="252">
        <v>13.691666666666668</v>
      </c>
      <c r="I214" s="252">
        <v>15.008333333333333</v>
      </c>
      <c r="J214" s="252">
        <v>11.166666666666666</v>
      </c>
      <c r="K214" s="252">
        <v>14.200000000000001</v>
      </c>
      <c r="L214" s="252">
        <v>14.448995154118856</v>
      </c>
      <c r="M214" s="252">
        <v>13.836666666666666</v>
      </c>
      <c r="N214" s="252">
        <v>14.216666666666667</v>
      </c>
      <c r="O214" s="252">
        <v>14.183333333333332</v>
      </c>
      <c r="P214" s="252">
        <v>13.583333333333334</v>
      </c>
      <c r="Q214" s="252">
        <v>13.266666666666667</v>
      </c>
      <c r="R214" s="247"/>
      <c r="S214" s="248"/>
      <c r="T214" s="248"/>
      <c r="U214" s="248"/>
      <c r="V214" s="248"/>
      <c r="W214" s="248"/>
      <c r="X214" s="248"/>
      <c r="Y214" s="248"/>
      <c r="Z214" s="248"/>
      <c r="AA214" s="248"/>
      <c r="AB214" s="248"/>
      <c r="AC214" s="248"/>
      <c r="AD214" s="248"/>
      <c r="AE214" s="248"/>
      <c r="AF214" s="248"/>
      <c r="AG214" s="248"/>
      <c r="AH214" s="248"/>
      <c r="AI214" s="248"/>
      <c r="AJ214" s="248"/>
      <c r="AK214" s="248"/>
      <c r="AL214" s="248"/>
      <c r="AM214" s="248"/>
      <c r="AN214" s="248"/>
      <c r="AO214" s="248"/>
      <c r="AP214" s="248"/>
      <c r="AQ214" s="248"/>
      <c r="AR214" s="248"/>
      <c r="AS214" s="248"/>
      <c r="AT214" s="248"/>
      <c r="AU214" s="248"/>
      <c r="AV214" s="248"/>
      <c r="AW214" s="248"/>
      <c r="AX214" s="248"/>
      <c r="AY214" s="248"/>
      <c r="AZ214" s="248"/>
      <c r="BA214" s="248"/>
      <c r="BB214" s="248"/>
      <c r="BC214" s="248"/>
      <c r="BD214" s="248"/>
      <c r="BE214" s="248"/>
      <c r="BF214" s="248"/>
      <c r="BG214" s="248"/>
      <c r="BH214" s="248"/>
      <c r="BI214" s="248"/>
      <c r="BJ214" s="248"/>
      <c r="BK214" s="248"/>
      <c r="BL214" s="248"/>
      <c r="BM214" s="251"/>
    </row>
    <row r="215" spans="1:65">
      <c r="A215" s="35"/>
      <c r="B215" s="3" t="s">
        <v>262</v>
      </c>
      <c r="C215" s="33"/>
      <c r="D215" s="253">
        <v>11.899999999999999</v>
      </c>
      <c r="E215" s="253">
        <v>12.3</v>
      </c>
      <c r="F215" s="253">
        <v>14.45</v>
      </c>
      <c r="G215" s="253">
        <v>12.775</v>
      </c>
      <c r="H215" s="253">
        <v>13.425000000000001</v>
      </c>
      <c r="I215" s="253">
        <v>14.600000000000001</v>
      </c>
      <c r="J215" s="253">
        <v>11</v>
      </c>
      <c r="K215" s="253">
        <v>14.25</v>
      </c>
      <c r="L215" s="253">
        <v>14.385821123403186</v>
      </c>
      <c r="M215" s="253">
        <v>13.914999999999999</v>
      </c>
      <c r="N215" s="253">
        <v>14.149999999999999</v>
      </c>
      <c r="O215" s="253">
        <v>14.1</v>
      </c>
      <c r="P215" s="253">
        <v>13.65</v>
      </c>
      <c r="Q215" s="253">
        <v>13.3</v>
      </c>
      <c r="R215" s="247"/>
      <c r="S215" s="248"/>
      <c r="T215" s="248"/>
      <c r="U215" s="248"/>
      <c r="V215" s="248"/>
      <c r="W215" s="248"/>
      <c r="X215" s="248"/>
      <c r="Y215" s="248"/>
      <c r="Z215" s="248"/>
      <c r="AA215" s="248"/>
      <c r="AB215" s="248"/>
      <c r="AC215" s="248"/>
      <c r="AD215" s="248"/>
      <c r="AE215" s="248"/>
      <c r="AF215" s="248"/>
      <c r="AG215" s="248"/>
      <c r="AH215" s="248"/>
      <c r="AI215" s="248"/>
      <c r="AJ215" s="248"/>
      <c r="AK215" s="248"/>
      <c r="AL215" s="248"/>
      <c r="AM215" s="248"/>
      <c r="AN215" s="248"/>
      <c r="AO215" s="248"/>
      <c r="AP215" s="248"/>
      <c r="AQ215" s="248"/>
      <c r="AR215" s="248"/>
      <c r="AS215" s="248"/>
      <c r="AT215" s="248"/>
      <c r="AU215" s="248"/>
      <c r="AV215" s="248"/>
      <c r="AW215" s="248"/>
      <c r="AX215" s="248"/>
      <c r="AY215" s="248"/>
      <c r="AZ215" s="248"/>
      <c r="BA215" s="248"/>
      <c r="BB215" s="248"/>
      <c r="BC215" s="248"/>
      <c r="BD215" s="248"/>
      <c r="BE215" s="248"/>
      <c r="BF215" s="248"/>
      <c r="BG215" s="248"/>
      <c r="BH215" s="248"/>
      <c r="BI215" s="248"/>
      <c r="BJ215" s="248"/>
      <c r="BK215" s="248"/>
      <c r="BL215" s="248"/>
      <c r="BM215" s="251"/>
    </row>
    <row r="216" spans="1:65">
      <c r="A216" s="35"/>
      <c r="B216" s="3" t="s">
        <v>263</v>
      </c>
      <c r="C216" s="33"/>
      <c r="D216" s="27">
        <v>0.9811557810392123</v>
      </c>
      <c r="E216" s="27">
        <v>0.30767948691238239</v>
      </c>
      <c r="F216" s="27">
        <v>0.36934626932820985</v>
      </c>
      <c r="G216" s="27">
        <v>0.34592870170985612</v>
      </c>
      <c r="H216" s="27">
        <v>0.65070474615348128</v>
      </c>
      <c r="I216" s="27">
        <v>2.2979157222724083</v>
      </c>
      <c r="J216" s="27">
        <v>0.40824829046386302</v>
      </c>
      <c r="K216" s="27">
        <v>0.22803508501982758</v>
      </c>
      <c r="L216" s="27">
        <v>0.1758294951287982</v>
      </c>
      <c r="M216" s="27">
        <v>0.24138489320308917</v>
      </c>
      <c r="N216" s="27">
        <v>0.41190613817551502</v>
      </c>
      <c r="O216" s="27">
        <v>0.18348478592697198</v>
      </c>
      <c r="P216" s="27">
        <v>0.33714487489307443</v>
      </c>
      <c r="Q216" s="27">
        <v>0.2065591117977289</v>
      </c>
      <c r="R216" s="164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2"/>
    </row>
    <row r="217" spans="1:65">
      <c r="A217" s="35"/>
      <c r="B217" s="3" t="s">
        <v>87</v>
      </c>
      <c r="C217" s="33"/>
      <c r="D217" s="13">
        <v>7.9553171435611802E-2</v>
      </c>
      <c r="E217" s="13">
        <v>2.4879742877012053E-2</v>
      </c>
      <c r="F217" s="13">
        <v>2.5457525743472244E-2</v>
      </c>
      <c r="G217" s="13">
        <v>2.7310160661304431E-2</v>
      </c>
      <c r="H217" s="13">
        <v>4.7525605318574402E-2</v>
      </c>
      <c r="I217" s="13">
        <v>0.15310932075107661</v>
      </c>
      <c r="J217" s="13">
        <v>3.6559548399748926E-2</v>
      </c>
      <c r="K217" s="13">
        <v>1.6058808804213207E-2</v>
      </c>
      <c r="L217" s="13">
        <v>1.2168977375473473E-2</v>
      </c>
      <c r="M217" s="13">
        <v>1.7445306663677849E-2</v>
      </c>
      <c r="N217" s="13">
        <v>2.8973468101443026E-2</v>
      </c>
      <c r="O217" s="13">
        <v>1.2936647656425758E-2</v>
      </c>
      <c r="P217" s="13">
        <v>2.4820481587220201E-2</v>
      </c>
      <c r="Q217" s="13">
        <v>1.5569782296311223E-2</v>
      </c>
      <c r="R217" s="164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2"/>
    </row>
    <row r="218" spans="1:65">
      <c r="A218" s="35"/>
      <c r="B218" s="3" t="s">
        <v>264</v>
      </c>
      <c r="C218" s="33"/>
      <c r="D218" s="13">
        <v>-9.3789892697643706E-2</v>
      </c>
      <c r="E218" s="13">
        <v>-9.1340676191421055E-2</v>
      </c>
      <c r="F218" s="13">
        <v>6.6021484333379954E-2</v>
      </c>
      <c r="G218" s="13">
        <v>-6.9297727635417861E-2</v>
      </c>
      <c r="H218" s="13">
        <v>6.0156799309267761E-3</v>
      </c>
      <c r="I218" s="13">
        <v>0.10275973192671861</v>
      </c>
      <c r="J218" s="13">
        <v>-0.17951247041543417</v>
      </c>
      <c r="K218" s="13">
        <v>4.3366231650821208E-2</v>
      </c>
      <c r="L218" s="13">
        <v>6.1661522893941223E-2</v>
      </c>
      <c r="M218" s="13">
        <v>1.6669771732994887E-2</v>
      </c>
      <c r="N218" s="13">
        <v>4.4590839903932311E-2</v>
      </c>
      <c r="O218" s="13">
        <v>4.214162339770966E-2</v>
      </c>
      <c r="P218" s="13">
        <v>-1.9442737142967292E-3</v>
      </c>
      <c r="Q218" s="13">
        <v>-2.5211830523411249E-2</v>
      </c>
      <c r="R218" s="164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2"/>
    </row>
    <row r="219" spans="1:65">
      <c r="A219" s="35"/>
      <c r="B219" s="53" t="s">
        <v>265</v>
      </c>
      <c r="C219" s="54"/>
      <c r="D219" s="52">
        <v>1.78</v>
      </c>
      <c r="E219" s="52">
        <v>1.74</v>
      </c>
      <c r="F219" s="52">
        <v>0.79</v>
      </c>
      <c r="G219" s="52">
        <v>1.38</v>
      </c>
      <c r="H219" s="52">
        <v>0.17</v>
      </c>
      <c r="I219" s="52">
        <v>1.39</v>
      </c>
      <c r="J219" s="52" t="s">
        <v>266</v>
      </c>
      <c r="K219" s="52">
        <v>0.43</v>
      </c>
      <c r="L219" s="52">
        <v>0.72</v>
      </c>
      <c r="M219" s="52">
        <v>0</v>
      </c>
      <c r="N219" s="52">
        <v>0.45</v>
      </c>
      <c r="O219" s="52">
        <v>0.41</v>
      </c>
      <c r="P219" s="52">
        <v>0.3</v>
      </c>
      <c r="Q219" s="52">
        <v>0.67</v>
      </c>
      <c r="R219" s="164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2"/>
    </row>
    <row r="220" spans="1:65">
      <c r="B220" s="36" t="s">
        <v>284</v>
      </c>
      <c r="C220" s="20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BM220" s="62"/>
    </row>
    <row r="221" spans="1:65">
      <c r="BM221" s="62"/>
    </row>
    <row r="222" spans="1:65" ht="15">
      <c r="B222" s="37" t="s">
        <v>492</v>
      </c>
      <c r="BM222" s="32" t="s">
        <v>67</v>
      </c>
    </row>
    <row r="223" spans="1:65" ht="15">
      <c r="A223" s="28" t="s">
        <v>0</v>
      </c>
      <c r="B223" s="18" t="s">
        <v>115</v>
      </c>
      <c r="C223" s="15" t="s">
        <v>116</v>
      </c>
      <c r="D223" s="16" t="s">
        <v>230</v>
      </c>
      <c r="E223" s="17" t="s">
        <v>230</v>
      </c>
      <c r="F223" s="17" t="s">
        <v>230</v>
      </c>
      <c r="G223" s="17" t="s">
        <v>230</v>
      </c>
      <c r="H223" s="17" t="s">
        <v>230</v>
      </c>
      <c r="I223" s="17" t="s">
        <v>230</v>
      </c>
      <c r="J223" s="17" t="s">
        <v>230</v>
      </c>
      <c r="K223" s="17" t="s">
        <v>230</v>
      </c>
      <c r="L223" s="17" t="s">
        <v>230</v>
      </c>
      <c r="M223" s="17" t="s">
        <v>230</v>
      </c>
      <c r="N223" s="17" t="s">
        <v>230</v>
      </c>
      <c r="O223" s="17" t="s">
        <v>230</v>
      </c>
      <c r="P223" s="17" t="s">
        <v>230</v>
      </c>
      <c r="Q223" s="17" t="s">
        <v>230</v>
      </c>
      <c r="R223" s="17" t="s">
        <v>230</v>
      </c>
      <c r="S223" s="17" t="s">
        <v>230</v>
      </c>
      <c r="T223" s="17" t="s">
        <v>230</v>
      </c>
      <c r="U223" s="17" t="s">
        <v>230</v>
      </c>
      <c r="V223" s="164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1</v>
      </c>
    </row>
    <row r="224" spans="1:65">
      <c r="A224" s="35"/>
      <c r="B224" s="19" t="s">
        <v>231</v>
      </c>
      <c r="C224" s="8" t="s">
        <v>231</v>
      </c>
      <c r="D224" s="162" t="s">
        <v>233</v>
      </c>
      <c r="E224" s="163" t="s">
        <v>235</v>
      </c>
      <c r="F224" s="163" t="s">
        <v>236</v>
      </c>
      <c r="G224" s="163" t="s">
        <v>237</v>
      </c>
      <c r="H224" s="163" t="s">
        <v>238</v>
      </c>
      <c r="I224" s="163" t="s">
        <v>239</v>
      </c>
      <c r="J224" s="163" t="s">
        <v>240</v>
      </c>
      <c r="K224" s="163" t="s">
        <v>241</v>
      </c>
      <c r="L224" s="163" t="s">
        <v>242</v>
      </c>
      <c r="M224" s="163" t="s">
        <v>243</v>
      </c>
      <c r="N224" s="163" t="s">
        <v>244</v>
      </c>
      <c r="O224" s="163" t="s">
        <v>245</v>
      </c>
      <c r="P224" s="163" t="s">
        <v>246</v>
      </c>
      <c r="Q224" s="163" t="s">
        <v>247</v>
      </c>
      <c r="R224" s="163" t="s">
        <v>248</v>
      </c>
      <c r="S224" s="163" t="s">
        <v>249</v>
      </c>
      <c r="T224" s="163" t="s">
        <v>251</v>
      </c>
      <c r="U224" s="163" t="s">
        <v>269</v>
      </c>
      <c r="V224" s="164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 t="s">
        <v>3</v>
      </c>
    </row>
    <row r="225" spans="1:65">
      <c r="A225" s="35"/>
      <c r="B225" s="19"/>
      <c r="C225" s="8"/>
      <c r="D225" s="9" t="s">
        <v>119</v>
      </c>
      <c r="E225" s="10" t="s">
        <v>277</v>
      </c>
      <c r="F225" s="10" t="s">
        <v>278</v>
      </c>
      <c r="G225" s="10" t="s">
        <v>278</v>
      </c>
      <c r="H225" s="10" t="s">
        <v>278</v>
      </c>
      <c r="I225" s="10" t="s">
        <v>278</v>
      </c>
      <c r="J225" s="10" t="s">
        <v>278</v>
      </c>
      <c r="K225" s="10" t="s">
        <v>278</v>
      </c>
      <c r="L225" s="10" t="s">
        <v>119</v>
      </c>
      <c r="M225" s="10" t="s">
        <v>278</v>
      </c>
      <c r="N225" s="10" t="s">
        <v>278</v>
      </c>
      <c r="O225" s="10" t="s">
        <v>119</v>
      </c>
      <c r="P225" s="10" t="s">
        <v>277</v>
      </c>
      <c r="Q225" s="10" t="s">
        <v>119</v>
      </c>
      <c r="R225" s="10" t="s">
        <v>119</v>
      </c>
      <c r="S225" s="10" t="s">
        <v>278</v>
      </c>
      <c r="T225" s="10" t="s">
        <v>119</v>
      </c>
      <c r="U225" s="10" t="s">
        <v>277</v>
      </c>
      <c r="V225" s="164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0</v>
      </c>
    </row>
    <row r="226" spans="1:65">
      <c r="A226" s="35"/>
      <c r="B226" s="19"/>
      <c r="C226" s="8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164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</v>
      </c>
    </row>
    <row r="227" spans="1:65">
      <c r="A227" s="35"/>
      <c r="B227" s="18">
        <v>1</v>
      </c>
      <c r="C227" s="14">
        <v>1</v>
      </c>
      <c r="D227" s="234">
        <v>63.417900000000003</v>
      </c>
      <c r="E227" s="234">
        <v>55.1</v>
      </c>
      <c r="F227" s="267">
        <v>55.8</v>
      </c>
      <c r="G227" s="234">
        <v>61.4</v>
      </c>
      <c r="H227" s="267">
        <v>59.3</v>
      </c>
      <c r="I227" s="234">
        <v>57.9</v>
      </c>
      <c r="J227" s="267">
        <v>70.5</v>
      </c>
      <c r="K227" s="234">
        <v>64</v>
      </c>
      <c r="L227" s="234">
        <v>50.9</v>
      </c>
      <c r="M227" s="234">
        <v>57</v>
      </c>
      <c r="N227" s="234">
        <v>56.7</v>
      </c>
      <c r="O227" s="234">
        <v>54.584907328876483</v>
      </c>
      <c r="P227" s="234">
        <v>64.099999999999994</v>
      </c>
      <c r="Q227" s="234">
        <v>51</v>
      </c>
      <c r="R227" s="234">
        <v>61</v>
      </c>
      <c r="S227" s="234">
        <v>59.9</v>
      </c>
      <c r="T227" s="258">
        <v>86.511689814814815</v>
      </c>
      <c r="U227" s="234">
        <v>55</v>
      </c>
      <c r="V227" s="235"/>
      <c r="W227" s="236"/>
      <c r="X227" s="236"/>
      <c r="Y227" s="236"/>
      <c r="Z227" s="236"/>
      <c r="AA227" s="236"/>
      <c r="AB227" s="236"/>
      <c r="AC227" s="236"/>
      <c r="AD227" s="236"/>
      <c r="AE227" s="236"/>
      <c r="AF227" s="236"/>
      <c r="AG227" s="236"/>
      <c r="AH227" s="236"/>
      <c r="AI227" s="236"/>
      <c r="AJ227" s="236"/>
      <c r="AK227" s="236"/>
      <c r="AL227" s="236"/>
      <c r="AM227" s="236"/>
      <c r="AN227" s="236"/>
      <c r="AO227" s="236"/>
      <c r="AP227" s="236"/>
      <c r="AQ227" s="236"/>
      <c r="AR227" s="236"/>
      <c r="AS227" s="236"/>
      <c r="AT227" s="236"/>
      <c r="AU227" s="236"/>
      <c r="AV227" s="236"/>
      <c r="AW227" s="236"/>
      <c r="AX227" s="236"/>
      <c r="AY227" s="236"/>
      <c r="AZ227" s="236"/>
      <c r="BA227" s="236"/>
      <c r="BB227" s="236"/>
      <c r="BC227" s="236"/>
      <c r="BD227" s="236"/>
      <c r="BE227" s="236"/>
      <c r="BF227" s="236"/>
      <c r="BG227" s="236"/>
      <c r="BH227" s="236"/>
      <c r="BI227" s="236"/>
      <c r="BJ227" s="236"/>
      <c r="BK227" s="236"/>
      <c r="BL227" s="236"/>
      <c r="BM227" s="237">
        <v>1</v>
      </c>
    </row>
    <row r="228" spans="1:65">
      <c r="A228" s="35"/>
      <c r="B228" s="19">
        <v>1</v>
      </c>
      <c r="C228" s="8">
        <v>2</v>
      </c>
      <c r="D228" s="238">
        <v>62.646599999999999</v>
      </c>
      <c r="E228" s="238">
        <v>54.7</v>
      </c>
      <c r="F228" s="269">
        <v>55.3</v>
      </c>
      <c r="G228" s="238">
        <v>61.8</v>
      </c>
      <c r="H228" s="269">
        <v>57.6</v>
      </c>
      <c r="I228" s="238">
        <v>56.2</v>
      </c>
      <c r="J228" s="269">
        <v>70.099999999999994</v>
      </c>
      <c r="K228" s="238">
        <v>63.5</v>
      </c>
      <c r="L228" s="238">
        <v>51.5</v>
      </c>
      <c r="M228" s="238">
        <v>58</v>
      </c>
      <c r="N228" s="238">
        <v>57</v>
      </c>
      <c r="O228" s="238">
        <v>55.200959542018474</v>
      </c>
      <c r="P228" s="238">
        <v>64.3</v>
      </c>
      <c r="Q228" s="238">
        <v>50</v>
      </c>
      <c r="R228" s="238">
        <v>63</v>
      </c>
      <c r="S228" s="238">
        <v>64.599999999999994</v>
      </c>
      <c r="T228" s="259">
        <v>88.98</v>
      </c>
      <c r="U228" s="238">
        <v>57.7</v>
      </c>
      <c r="V228" s="235"/>
      <c r="W228" s="236"/>
      <c r="X228" s="236"/>
      <c r="Y228" s="236"/>
      <c r="Z228" s="236"/>
      <c r="AA228" s="236"/>
      <c r="AB228" s="236"/>
      <c r="AC228" s="236"/>
      <c r="AD228" s="236"/>
      <c r="AE228" s="236"/>
      <c r="AF228" s="236"/>
      <c r="AG228" s="236"/>
      <c r="AH228" s="236"/>
      <c r="AI228" s="236"/>
      <c r="AJ228" s="236"/>
      <c r="AK228" s="236"/>
      <c r="AL228" s="236"/>
      <c r="AM228" s="236"/>
      <c r="AN228" s="236"/>
      <c r="AO228" s="236"/>
      <c r="AP228" s="236"/>
      <c r="AQ228" s="236"/>
      <c r="AR228" s="236"/>
      <c r="AS228" s="236"/>
      <c r="AT228" s="236"/>
      <c r="AU228" s="236"/>
      <c r="AV228" s="236"/>
      <c r="AW228" s="236"/>
      <c r="AX228" s="236"/>
      <c r="AY228" s="236"/>
      <c r="AZ228" s="236"/>
      <c r="BA228" s="236"/>
      <c r="BB228" s="236"/>
      <c r="BC228" s="236"/>
      <c r="BD228" s="236"/>
      <c r="BE228" s="236"/>
      <c r="BF228" s="236"/>
      <c r="BG228" s="236"/>
      <c r="BH228" s="236"/>
      <c r="BI228" s="236"/>
      <c r="BJ228" s="236"/>
      <c r="BK228" s="236"/>
      <c r="BL228" s="236"/>
      <c r="BM228" s="237">
        <v>12</v>
      </c>
    </row>
    <row r="229" spans="1:65">
      <c r="A229" s="35"/>
      <c r="B229" s="19">
        <v>1</v>
      </c>
      <c r="C229" s="8">
        <v>3</v>
      </c>
      <c r="D229" s="238">
        <v>60.516599999999997</v>
      </c>
      <c r="E229" s="238">
        <v>54.9</v>
      </c>
      <c r="F229" s="269">
        <v>55.9</v>
      </c>
      <c r="G229" s="238">
        <v>63.79999999999999</v>
      </c>
      <c r="H229" s="269">
        <v>55</v>
      </c>
      <c r="I229" s="238">
        <v>56</v>
      </c>
      <c r="J229" s="269">
        <v>60</v>
      </c>
      <c r="K229" s="269">
        <v>62.3</v>
      </c>
      <c r="L229" s="241">
        <v>53</v>
      </c>
      <c r="M229" s="241">
        <v>61</v>
      </c>
      <c r="N229" s="241">
        <v>55.8</v>
      </c>
      <c r="O229" s="241">
        <v>53.477909163833871</v>
      </c>
      <c r="P229" s="241">
        <v>64.2</v>
      </c>
      <c r="Q229" s="241">
        <v>48</v>
      </c>
      <c r="R229" s="241">
        <v>61</v>
      </c>
      <c r="S229" s="241">
        <v>58.3</v>
      </c>
      <c r="T229" s="268">
        <v>88.58</v>
      </c>
      <c r="U229" s="241">
        <v>55.7</v>
      </c>
      <c r="V229" s="235"/>
      <c r="W229" s="236"/>
      <c r="X229" s="236"/>
      <c r="Y229" s="236"/>
      <c r="Z229" s="236"/>
      <c r="AA229" s="236"/>
      <c r="AB229" s="236"/>
      <c r="AC229" s="236"/>
      <c r="AD229" s="236"/>
      <c r="AE229" s="236"/>
      <c r="AF229" s="236"/>
      <c r="AG229" s="236"/>
      <c r="AH229" s="236"/>
      <c r="AI229" s="236"/>
      <c r="AJ229" s="236"/>
      <c r="AK229" s="236"/>
      <c r="AL229" s="236"/>
      <c r="AM229" s="236"/>
      <c r="AN229" s="236"/>
      <c r="AO229" s="236"/>
      <c r="AP229" s="236"/>
      <c r="AQ229" s="236"/>
      <c r="AR229" s="236"/>
      <c r="AS229" s="236"/>
      <c r="AT229" s="236"/>
      <c r="AU229" s="236"/>
      <c r="AV229" s="236"/>
      <c r="AW229" s="236"/>
      <c r="AX229" s="236"/>
      <c r="AY229" s="236"/>
      <c r="AZ229" s="236"/>
      <c r="BA229" s="236"/>
      <c r="BB229" s="236"/>
      <c r="BC229" s="236"/>
      <c r="BD229" s="236"/>
      <c r="BE229" s="236"/>
      <c r="BF229" s="236"/>
      <c r="BG229" s="236"/>
      <c r="BH229" s="236"/>
      <c r="BI229" s="236"/>
      <c r="BJ229" s="236"/>
      <c r="BK229" s="236"/>
      <c r="BL229" s="236"/>
      <c r="BM229" s="237">
        <v>16</v>
      </c>
    </row>
    <row r="230" spans="1:65">
      <c r="A230" s="35"/>
      <c r="B230" s="19">
        <v>1</v>
      </c>
      <c r="C230" s="8">
        <v>4</v>
      </c>
      <c r="D230" s="238">
        <v>59.624899999999997</v>
      </c>
      <c r="E230" s="260">
        <v>43.8</v>
      </c>
      <c r="F230" s="269">
        <v>52</v>
      </c>
      <c r="G230" s="238">
        <v>65.2</v>
      </c>
      <c r="H230" s="269">
        <v>59.1</v>
      </c>
      <c r="I230" s="238">
        <v>57.9</v>
      </c>
      <c r="J230" s="269">
        <v>69.900000000000006</v>
      </c>
      <c r="K230" s="269">
        <v>62.8</v>
      </c>
      <c r="L230" s="241">
        <v>53.2</v>
      </c>
      <c r="M230" s="241">
        <v>57</v>
      </c>
      <c r="N230" s="241">
        <v>56.8</v>
      </c>
      <c r="O230" s="241">
        <v>53.56982755122818</v>
      </c>
      <c r="P230" s="241">
        <v>65.400000000000006</v>
      </c>
      <c r="Q230" s="241">
        <v>48</v>
      </c>
      <c r="R230" s="241">
        <v>58</v>
      </c>
      <c r="S230" s="241">
        <v>54.3</v>
      </c>
      <c r="T230" s="268">
        <v>87.2</v>
      </c>
      <c r="U230" s="241">
        <v>58.7</v>
      </c>
      <c r="V230" s="235"/>
      <c r="W230" s="236"/>
      <c r="X230" s="236"/>
      <c r="Y230" s="236"/>
      <c r="Z230" s="236"/>
      <c r="AA230" s="236"/>
      <c r="AB230" s="236"/>
      <c r="AC230" s="236"/>
      <c r="AD230" s="236"/>
      <c r="AE230" s="236"/>
      <c r="AF230" s="236"/>
      <c r="AG230" s="236"/>
      <c r="AH230" s="236"/>
      <c r="AI230" s="236"/>
      <c r="AJ230" s="236"/>
      <c r="AK230" s="236"/>
      <c r="AL230" s="236"/>
      <c r="AM230" s="236"/>
      <c r="AN230" s="236"/>
      <c r="AO230" s="236"/>
      <c r="AP230" s="236"/>
      <c r="AQ230" s="236"/>
      <c r="AR230" s="236"/>
      <c r="AS230" s="236"/>
      <c r="AT230" s="236"/>
      <c r="AU230" s="236"/>
      <c r="AV230" s="236"/>
      <c r="AW230" s="236"/>
      <c r="AX230" s="236"/>
      <c r="AY230" s="236"/>
      <c r="AZ230" s="236"/>
      <c r="BA230" s="236"/>
      <c r="BB230" s="236"/>
      <c r="BC230" s="236"/>
      <c r="BD230" s="236"/>
      <c r="BE230" s="236"/>
      <c r="BF230" s="236"/>
      <c r="BG230" s="236"/>
      <c r="BH230" s="236"/>
      <c r="BI230" s="236"/>
      <c r="BJ230" s="236"/>
      <c r="BK230" s="236"/>
      <c r="BL230" s="236"/>
      <c r="BM230" s="237">
        <v>58.161432631743253</v>
      </c>
    </row>
    <row r="231" spans="1:65">
      <c r="A231" s="35"/>
      <c r="B231" s="19">
        <v>1</v>
      </c>
      <c r="C231" s="8">
        <v>5</v>
      </c>
      <c r="D231" s="238">
        <v>59.048900000000003</v>
      </c>
      <c r="E231" s="238">
        <v>56.5</v>
      </c>
      <c r="F231" s="238">
        <v>54.1</v>
      </c>
      <c r="G231" s="238">
        <v>62.4</v>
      </c>
      <c r="H231" s="238">
        <v>55.3</v>
      </c>
      <c r="I231" s="238">
        <v>57.5</v>
      </c>
      <c r="J231" s="238">
        <v>59.9</v>
      </c>
      <c r="K231" s="238">
        <v>61.3</v>
      </c>
      <c r="L231" s="238">
        <v>54.3</v>
      </c>
      <c r="M231" s="238">
        <v>57</v>
      </c>
      <c r="N231" s="238">
        <v>56.8</v>
      </c>
      <c r="O231" s="238">
        <v>54.579034623397582</v>
      </c>
      <c r="P231" s="238">
        <v>63.4</v>
      </c>
      <c r="Q231" s="238">
        <v>52</v>
      </c>
      <c r="R231" s="238">
        <v>61</v>
      </c>
      <c r="S231" s="238">
        <v>55.1</v>
      </c>
      <c r="T231" s="259">
        <v>87.381188914609041</v>
      </c>
      <c r="U231" s="238">
        <v>62.20000000000001</v>
      </c>
      <c r="V231" s="235"/>
      <c r="W231" s="236"/>
      <c r="X231" s="236"/>
      <c r="Y231" s="236"/>
      <c r="Z231" s="236"/>
      <c r="AA231" s="236"/>
      <c r="AB231" s="236"/>
      <c r="AC231" s="236"/>
      <c r="AD231" s="236"/>
      <c r="AE231" s="236"/>
      <c r="AF231" s="236"/>
      <c r="AG231" s="236"/>
      <c r="AH231" s="236"/>
      <c r="AI231" s="236"/>
      <c r="AJ231" s="236"/>
      <c r="AK231" s="236"/>
      <c r="AL231" s="236"/>
      <c r="AM231" s="236"/>
      <c r="AN231" s="236"/>
      <c r="AO231" s="236"/>
      <c r="AP231" s="236"/>
      <c r="AQ231" s="236"/>
      <c r="AR231" s="236"/>
      <c r="AS231" s="236"/>
      <c r="AT231" s="236"/>
      <c r="AU231" s="236"/>
      <c r="AV231" s="236"/>
      <c r="AW231" s="236"/>
      <c r="AX231" s="236"/>
      <c r="AY231" s="236"/>
      <c r="AZ231" s="236"/>
      <c r="BA231" s="236"/>
      <c r="BB231" s="236"/>
      <c r="BC231" s="236"/>
      <c r="BD231" s="236"/>
      <c r="BE231" s="236"/>
      <c r="BF231" s="236"/>
      <c r="BG231" s="236"/>
      <c r="BH231" s="236"/>
      <c r="BI231" s="236"/>
      <c r="BJ231" s="236"/>
      <c r="BK231" s="236"/>
      <c r="BL231" s="236"/>
      <c r="BM231" s="237">
        <v>25</v>
      </c>
    </row>
    <row r="232" spans="1:65">
      <c r="A232" s="35"/>
      <c r="B232" s="19">
        <v>1</v>
      </c>
      <c r="C232" s="8">
        <v>6</v>
      </c>
      <c r="D232" s="238">
        <v>63.450600000000001</v>
      </c>
      <c r="E232" s="238">
        <v>50.3</v>
      </c>
      <c r="F232" s="238">
        <v>54.2</v>
      </c>
      <c r="G232" s="238">
        <v>63.2</v>
      </c>
      <c r="H232" s="238">
        <v>57.2</v>
      </c>
      <c r="I232" s="238">
        <v>58.7</v>
      </c>
      <c r="J232" s="238">
        <v>63.6</v>
      </c>
      <c r="K232" s="238">
        <v>62.9</v>
      </c>
      <c r="L232" s="238">
        <v>52.4</v>
      </c>
      <c r="M232" s="238">
        <v>59</v>
      </c>
      <c r="N232" s="238">
        <v>56.8</v>
      </c>
      <c r="O232" s="238">
        <v>53.74799022845724</v>
      </c>
      <c r="P232" s="238">
        <v>64.099999999999994</v>
      </c>
      <c r="Q232" s="238">
        <v>53</v>
      </c>
      <c r="R232" s="238">
        <v>62</v>
      </c>
      <c r="S232" s="238">
        <v>51.5</v>
      </c>
      <c r="T232" s="259">
        <v>87.011138117283949</v>
      </c>
      <c r="U232" s="238">
        <v>58.5</v>
      </c>
      <c r="V232" s="235"/>
      <c r="W232" s="236"/>
      <c r="X232" s="236"/>
      <c r="Y232" s="236"/>
      <c r="Z232" s="236"/>
      <c r="AA232" s="236"/>
      <c r="AB232" s="236"/>
      <c r="AC232" s="236"/>
      <c r="AD232" s="236"/>
      <c r="AE232" s="236"/>
      <c r="AF232" s="236"/>
      <c r="AG232" s="236"/>
      <c r="AH232" s="236"/>
      <c r="AI232" s="236"/>
      <c r="AJ232" s="236"/>
      <c r="AK232" s="236"/>
      <c r="AL232" s="236"/>
      <c r="AM232" s="236"/>
      <c r="AN232" s="236"/>
      <c r="AO232" s="236"/>
      <c r="AP232" s="236"/>
      <c r="AQ232" s="236"/>
      <c r="AR232" s="236"/>
      <c r="AS232" s="236"/>
      <c r="AT232" s="236"/>
      <c r="AU232" s="236"/>
      <c r="AV232" s="236"/>
      <c r="AW232" s="236"/>
      <c r="AX232" s="236"/>
      <c r="AY232" s="236"/>
      <c r="AZ232" s="236"/>
      <c r="BA232" s="236"/>
      <c r="BB232" s="236"/>
      <c r="BC232" s="236"/>
      <c r="BD232" s="236"/>
      <c r="BE232" s="236"/>
      <c r="BF232" s="236"/>
      <c r="BG232" s="236"/>
      <c r="BH232" s="236"/>
      <c r="BI232" s="236"/>
      <c r="BJ232" s="236"/>
      <c r="BK232" s="236"/>
      <c r="BL232" s="236"/>
      <c r="BM232" s="239"/>
    </row>
    <row r="233" spans="1:65">
      <c r="A233" s="35"/>
      <c r="B233" s="20" t="s">
        <v>261</v>
      </c>
      <c r="C233" s="12"/>
      <c r="D233" s="240">
        <v>61.450916666666672</v>
      </c>
      <c r="E233" s="240">
        <v>52.550000000000004</v>
      </c>
      <c r="F233" s="240">
        <v>54.550000000000004</v>
      </c>
      <c r="G233" s="240">
        <v>62.966666666666661</v>
      </c>
      <c r="H233" s="240">
        <v>57.25</v>
      </c>
      <c r="I233" s="240">
        <v>57.366666666666667</v>
      </c>
      <c r="J233" s="240">
        <v>65.666666666666671</v>
      </c>
      <c r="K233" s="240">
        <v>62.800000000000004</v>
      </c>
      <c r="L233" s="240">
        <v>52.550000000000004</v>
      </c>
      <c r="M233" s="240">
        <v>58.166666666666664</v>
      </c>
      <c r="N233" s="240">
        <v>56.650000000000006</v>
      </c>
      <c r="O233" s="240">
        <v>54.19343807296864</v>
      </c>
      <c r="P233" s="240">
        <v>64.25</v>
      </c>
      <c r="Q233" s="240">
        <v>50.333333333333336</v>
      </c>
      <c r="R233" s="240">
        <v>61</v>
      </c>
      <c r="S233" s="240">
        <v>57.283333333333339</v>
      </c>
      <c r="T233" s="240">
        <v>87.610669474451299</v>
      </c>
      <c r="U233" s="240">
        <v>57.966666666666669</v>
      </c>
      <c r="V233" s="235"/>
      <c r="W233" s="236"/>
      <c r="X233" s="236"/>
      <c r="Y233" s="236"/>
      <c r="Z233" s="236"/>
      <c r="AA233" s="236"/>
      <c r="AB233" s="236"/>
      <c r="AC233" s="236"/>
      <c r="AD233" s="236"/>
      <c r="AE233" s="236"/>
      <c r="AF233" s="236"/>
      <c r="AG233" s="236"/>
      <c r="AH233" s="236"/>
      <c r="AI233" s="236"/>
      <c r="AJ233" s="236"/>
      <c r="AK233" s="236"/>
      <c r="AL233" s="236"/>
      <c r="AM233" s="236"/>
      <c r="AN233" s="236"/>
      <c r="AO233" s="236"/>
      <c r="AP233" s="236"/>
      <c r="AQ233" s="236"/>
      <c r="AR233" s="236"/>
      <c r="AS233" s="236"/>
      <c r="AT233" s="236"/>
      <c r="AU233" s="236"/>
      <c r="AV233" s="236"/>
      <c r="AW233" s="236"/>
      <c r="AX233" s="236"/>
      <c r="AY233" s="236"/>
      <c r="AZ233" s="236"/>
      <c r="BA233" s="236"/>
      <c r="BB233" s="236"/>
      <c r="BC233" s="236"/>
      <c r="BD233" s="236"/>
      <c r="BE233" s="236"/>
      <c r="BF233" s="236"/>
      <c r="BG233" s="236"/>
      <c r="BH233" s="236"/>
      <c r="BI233" s="236"/>
      <c r="BJ233" s="236"/>
      <c r="BK233" s="236"/>
      <c r="BL233" s="236"/>
      <c r="BM233" s="239"/>
    </row>
    <row r="234" spans="1:65">
      <c r="A234" s="35"/>
      <c r="B234" s="3" t="s">
        <v>262</v>
      </c>
      <c r="C234" s="33"/>
      <c r="D234" s="241">
        <v>61.581599999999995</v>
      </c>
      <c r="E234" s="241">
        <v>54.8</v>
      </c>
      <c r="F234" s="241">
        <v>54.75</v>
      </c>
      <c r="G234" s="241">
        <v>62.8</v>
      </c>
      <c r="H234" s="241">
        <v>57.400000000000006</v>
      </c>
      <c r="I234" s="241">
        <v>57.7</v>
      </c>
      <c r="J234" s="241">
        <v>66.75</v>
      </c>
      <c r="K234" s="241">
        <v>62.849999999999994</v>
      </c>
      <c r="L234" s="241">
        <v>52.7</v>
      </c>
      <c r="M234" s="241">
        <v>57.5</v>
      </c>
      <c r="N234" s="241">
        <v>56.8</v>
      </c>
      <c r="O234" s="241">
        <v>54.163512425927408</v>
      </c>
      <c r="P234" s="241">
        <v>64.150000000000006</v>
      </c>
      <c r="Q234" s="241">
        <v>50.5</v>
      </c>
      <c r="R234" s="241">
        <v>61</v>
      </c>
      <c r="S234" s="241">
        <v>56.7</v>
      </c>
      <c r="T234" s="241">
        <v>87.290594457304522</v>
      </c>
      <c r="U234" s="241">
        <v>58.1</v>
      </c>
      <c r="V234" s="235"/>
      <c r="W234" s="236"/>
      <c r="X234" s="236"/>
      <c r="Y234" s="236"/>
      <c r="Z234" s="236"/>
      <c r="AA234" s="236"/>
      <c r="AB234" s="236"/>
      <c r="AC234" s="236"/>
      <c r="AD234" s="236"/>
      <c r="AE234" s="236"/>
      <c r="AF234" s="236"/>
      <c r="AG234" s="236"/>
      <c r="AH234" s="236"/>
      <c r="AI234" s="236"/>
      <c r="AJ234" s="236"/>
      <c r="AK234" s="236"/>
      <c r="AL234" s="236"/>
      <c r="AM234" s="236"/>
      <c r="AN234" s="236"/>
      <c r="AO234" s="236"/>
      <c r="AP234" s="236"/>
      <c r="AQ234" s="236"/>
      <c r="AR234" s="236"/>
      <c r="AS234" s="236"/>
      <c r="AT234" s="236"/>
      <c r="AU234" s="236"/>
      <c r="AV234" s="236"/>
      <c r="AW234" s="236"/>
      <c r="AX234" s="236"/>
      <c r="AY234" s="236"/>
      <c r="AZ234" s="236"/>
      <c r="BA234" s="236"/>
      <c r="BB234" s="236"/>
      <c r="BC234" s="236"/>
      <c r="BD234" s="236"/>
      <c r="BE234" s="236"/>
      <c r="BF234" s="236"/>
      <c r="BG234" s="236"/>
      <c r="BH234" s="236"/>
      <c r="BI234" s="236"/>
      <c r="BJ234" s="236"/>
      <c r="BK234" s="236"/>
      <c r="BL234" s="236"/>
      <c r="BM234" s="239"/>
    </row>
    <row r="235" spans="1:65">
      <c r="A235" s="35"/>
      <c r="B235" s="3" t="s">
        <v>263</v>
      </c>
      <c r="C235" s="33"/>
      <c r="D235" s="253">
        <v>1.963384020935963</v>
      </c>
      <c r="E235" s="253">
        <v>4.7723159995960049</v>
      </c>
      <c r="F235" s="253">
        <v>1.4679918255903186</v>
      </c>
      <c r="G235" s="253">
        <v>1.4052283325732755</v>
      </c>
      <c r="H235" s="253">
        <v>1.8229097618916854</v>
      </c>
      <c r="I235" s="253">
        <v>1.0576703960434302</v>
      </c>
      <c r="J235" s="253">
        <v>5.110251135381378</v>
      </c>
      <c r="K235" s="253">
        <v>0.94233751915118091</v>
      </c>
      <c r="L235" s="253">
        <v>1.2275992831539124</v>
      </c>
      <c r="M235" s="253">
        <v>1.602081978759722</v>
      </c>
      <c r="N235" s="253">
        <v>0.42778499272414927</v>
      </c>
      <c r="O235" s="253">
        <v>0.69517305376904948</v>
      </c>
      <c r="P235" s="253">
        <v>0.64730209330729316</v>
      </c>
      <c r="Q235" s="253">
        <v>2.0655911179772888</v>
      </c>
      <c r="R235" s="253">
        <v>1.6733200530681511</v>
      </c>
      <c r="S235" s="253">
        <v>4.658934069791786</v>
      </c>
      <c r="T235" s="253">
        <v>0.95949701834589107</v>
      </c>
      <c r="U235" s="253">
        <v>2.5594270192108781</v>
      </c>
      <c r="V235" s="247"/>
      <c r="W235" s="248"/>
      <c r="X235" s="248"/>
      <c r="Y235" s="248"/>
      <c r="Z235" s="248"/>
      <c r="AA235" s="248"/>
      <c r="AB235" s="248"/>
      <c r="AC235" s="248"/>
      <c r="AD235" s="248"/>
      <c r="AE235" s="248"/>
      <c r="AF235" s="248"/>
      <c r="AG235" s="248"/>
      <c r="AH235" s="248"/>
      <c r="AI235" s="248"/>
      <c r="AJ235" s="248"/>
      <c r="AK235" s="248"/>
      <c r="AL235" s="248"/>
      <c r="AM235" s="248"/>
      <c r="AN235" s="248"/>
      <c r="AO235" s="248"/>
      <c r="AP235" s="248"/>
      <c r="AQ235" s="248"/>
      <c r="AR235" s="248"/>
      <c r="AS235" s="248"/>
      <c r="AT235" s="248"/>
      <c r="AU235" s="248"/>
      <c r="AV235" s="248"/>
      <c r="AW235" s="248"/>
      <c r="AX235" s="248"/>
      <c r="AY235" s="248"/>
      <c r="AZ235" s="248"/>
      <c r="BA235" s="248"/>
      <c r="BB235" s="248"/>
      <c r="BC235" s="248"/>
      <c r="BD235" s="248"/>
      <c r="BE235" s="248"/>
      <c r="BF235" s="248"/>
      <c r="BG235" s="248"/>
      <c r="BH235" s="248"/>
      <c r="BI235" s="248"/>
      <c r="BJ235" s="248"/>
      <c r="BK235" s="248"/>
      <c r="BL235" s="248"/>
      <c r="BM235" s="251"/>
    </row>
    <row r="236" spans="1:65">
      <c r="A236" s="35"/>
      <c r="B236" s="3" t="s">
        <v>87</v>
      </c>
      <c r="C236" s="33"/>
      <c r="D236" s="13">
        <v>3.1950443173795286E-2</v>
      </c>
      <c r="E236" s="13">
        <v>9.081476688098962E-2</v>
      </c>
      <c r="F236" s="13">
        <v>2.6910940890748275E-2</v>
      </c>
      <c r="G236" s="13">
        <v>2.2317019575012319E-2</v>
      </c>
      <c r="H236" s="13">
        <v>3.1841218548326382E-2</v>
      </c>
      <c r="I236" s="13">
        <v>1.8437020268043523E-2</v>
      </c>
      <c r="J236" s="13">
        <v>7.7821083279919462E-2</v>
      </c>
      <c r="K236" s="13">
        <v>1.5005374508776766E-2</v>
      </c>
      <c r="L236" s="13">
        <v>2.3360595302643433E-2</v>
      </c>
      <c r="M236" s="13">
        <v>2.7542956654894937E-2</v>
      </c>
      <c r="N236" s="13">
        <v>7.5513679209911599E-3</v>
      </c>
      <c r="O236" s="13">
        <v>1.2827624127353485E-2</v>
      </c>
      <c r="P236" s="13">
        <v>1.0074740751864484E-2</v>
      </c>
      <c r="Q236" s="13">
        <v>4.1038234131999113E-2</v>
      </c>
      <c r="R236" s="13">
        <v>2.7431476279805755E-2</v>
      </c>
      <c r="S236" s="13">
        <v>8.1331406513676791E-2</v>
      </c>
      <c r="T236" s="13">
        <v>1.0951828402883008E-2</v>
      </c>
      <c r="U236" s="13">
        <v>4.4153427588456778E-2</v>
      </c>
      <c r="V236" s="164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2"/>
    </row>
    <row r="237" spans="1:65">
      <c r="A237" s="35"/>
      <c r="B237" s="3" t="s">
        <v>264</v>
      </c>
      <c r="C237" s="33"/>
      <c r="D237" s="13">
        <v>5.6557823390479767E-2</v>
      </c>
      <c r="E237" s="13">
        <v>-9.6480302802593787E-2</v>
      </c>
      <c r="F237" s="13">
        <v>-6.2093254384043561E-2</v>
      </c>
      <c r="G237" s="13">
        <v>8.261890771068825E-2</v>
      </c>
      <c r="H237" s="13">
        <v>-1.5670739019000957E-2</v>
      </c>
      <c r="I237" s="13">
        <v>-1.3664827861252116E-2</v>
      </c>
      <c r="J237" s="13">
        <v>0.12904142307573108</v>
      </c>
      <c r="K237" s="13">
        <v>7.9753320342475842E-2</v>
      </c>
      <c r="L237" s="13">
        <v>-9.6480302802593787E-2</v>
      </c>
      <c r="M237" s="13">
        <v>8.9991506167841351E-5</v>
      </c>
      <c r="N237" s="13">
        <v>-2.5986853544565869E-2</v>
      </c>
      <c r="O237" s="13">
        <v>-6.8223810508563187E-2</v>
      </c>
      <c r="P237" s="13">
        <v>0.10468393044592483</v>
      </c>
      <c r="Q237" s="13">
        <v>-0.13459261479982032</v>
      </c>
      <c r="R237" s="13">
        <v>4.8804976765780772E-2</v>
      </c>
      <c r="S237" s="13">
        <v>-1.509762154535832E-2</v>
      </c>
      <c r="T237" s="13">
        <v>0.50633616659977676</v>
      </c>
      <c r="U237" s="13">
        <v>-3.3487133356870924E-3</v>
      </c>
      <c r="V237" s="164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2"/>
    </row>
    <row r="238" spans="1:65">
      <c r="A238" s="35"/>
      <c r="B238" s="53" t="s">
        <v>265</v>
      </c>
      <c r="C238" s="54"/>
      <c r="D238" s="52">
        <v>0.7</v>
      </c>
      <c r="E238" s="52">
        <v>0.95</v>
      </c>
      <c r="F238" s="52">
        <v>0.57999999999999996</v>
      </c>
      <c r="G238" s="52">
        <v>0.98</v>
      </c>
      <c r="H238" s="52">
        <v>0.08</v>
      </c>
      <c r="I238" s="52">
        <v>0.06</v>
      </c>
      <c r="J238" s="52">
        <v>1.49</v>
      </c>
      <c r="K238" s="52">
        <v>0.95</v>
      </c>
      <c r="L238" s="52">
        <v>0.95</v>
      </c>
      <c r="M238" s="52">
        <v>0.09</v>
      </c>
      <c r="N238" s="52">
        <v>0.19</v>
      </c>
      <c r="O238" s="52">
        <v>0.65</v>
      </c>
      <c r="P238" s="52">
        <v>1.22</v>
      </c>
      <c r="Q238" s="52">
        <v>1.36</v>
      </c>
      <c r="R238" s="52">
        <v>0.62</v>
      </c>
      <c r="S238" s="52">
        <v>7.0000000000000007E-2</v>
      </c>
      <c r="T238" s="52">
        <v>5.56</v>
      </c>
      <c r="U238" s="52">
        <v>0.06</v>
      </c>
      <c r="V238" s="164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2"/>
    </row>
    <row r="239" spans="1:65">
      <c r="B239" s="36"/>
      <c r="C239" s="20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BM239" s="62"/>
    </row>
    <row r="240" spans="1:65" ht="15">
      <c r="B240" s="37" t="s">
        <v>493</v>
      </c>
      <c r="BM240" s="32" t="s">
        <v>67</v>
      </c>
    </row>
    <row r="241" spans="1:65" ht="15">
      <c r="A241" s="28" t="s">
        <v>33</v>
      </c>
      <c r="B241" s="18" t="s">
        <v>115</v>
      </c>
      <c r="C241" s="15" t="s">
        <v>116</v>
      </c>
      <c r="D241" s="16" t="s">
        <v>230</v>
      </c>
      <c r="E241" s="17" t="s">
        <v>230</v>
      </c>
      <c r="F241" s="17" t="s">
        <v>230</v>
      </c>
      <c r="G241" s="17" t="s">
        <v>230</v>
      </c>
      <c r="H241" s="17" t="s">
        <v>230</v>
      </c>
      <c r="I241" s="16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1</v>
      </c>
    </row>
    <row r="242" spans="1:65">
      <c r="A242" s="35"/>
      <c r="B242" s="19" t="s">
        <v>231</v>
      </c>
      <c r="C242" s="8" t="s">
        <v>231</v>
      </c>
      <c r="D242" s="162" t="s">
        <v>235</v>
      </c>
      <c r="E242" s="163" t="s">
        <v>236</v>
      </c>
      <c r="F242" s="163" t="s">
        <v>246</v>
      </c>
      <c r="G242" s="163" t="s">
        <v>248</v>
      </c>
      <c r="H242" s="163" t="s">
        <v>269</v>
      </c>
      <c r="I242" s="16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 t="s">
        <v>3</v>
      </c>
    </row>
    <row r="243" spans="1:65">
      <c r="A243" s="35"/>
      <c r="B243" s="19"/>
      <c r="C243" s="8"/>
      <c r="D243" s="9" t="s">
        <v>277</v>
      </c>
      <c r="E243" s="10" t="s">
        <v>278</v>
      </c>
      <c r="F243" s="10" t="s">
        <v>277</v>
      </c>
      <c r="G243" s="10" t="s">
        <v>277</v>
      </c>
      <c r="H243" s="10" t="s">
        <v>277</v>
      </c>
      <c r="I243" s="16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2</v>
      </c>
    </row>
    <row r="244" spans="1:65">
      <c r="A244" s="35"/>
      <c r="B244" s="19"/>
      <c r="C244" s="8"/>
      <c r="D244" s="29"/>
      <c r="E244" s="29"/>
      <c r="F244" s="29"/>
      <c r="G244" s="29"/>
      <c r="H244" s="29"/>
      <c r="I244" s="16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2</v>
      </c>
    </row>
    <row r="245" spans="1:65">
      <c r="A245" s="35"/>
      <c r="B245" s="18">
        <v>1</v>
      </c>
      <c r="C245" s="14">
        <v>1</v>
      </c>
      <c r="D245" s="22">
        <v>2.7</v>
      </c>
      <c r="E245" s="22">
        <v>2.6</v>
      </c>
      <c r="F245" s="23">
        <v>3.26</v>
      </c>
      <c r="G245" s="22">
        <v>2.1</v>
      </c>
      <c r="H245" s="23">
        <v>2.81</v>
      </c>
      <c r="I245" s="16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1</v>
      </c>
    </row>
    <row r="246" spans="1:65">
      <c r="A246" s="35"/>
      <c r="B246" s="19">
        <v>1</v>
      </c>
      <c r="C246" s="8">
        <v>2</v>
      </c>
      <c r="D246" s="10">
        <v>2.9</v>
      </c>
      <c r="E246" s="10">
        <v>2.7</v>
      </c>
      <c r="F246" s="25">
        <v>3.16</v>
      </c>
      <c r="G246" s="10">
        <v>2.1</v>
      </c>
      <c r="H246" s="25">
        <v>2.83</v>
      </c>
      <c r="I246" s="16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19</v>
      </c>
    </row>
    <row r="247" spans="1:65">
      <c r="A247" s="35"/>
      <c r="B247" s="19">
        <v>1</v>
      </c>
      <c r="C247" s="8">
        <v>3</v>
      </c>
      <c r="D247" s="10">
        <v>3</v>
      </c>
      <c r="E247" s="10">
        <v>2.6</v>
      </c>
      <c r="F247" s="25">
        <v>3.16</v>
      </c>
      <c r="G247" s="10">
        <v>2.4</v>
      </c>
      <c r="H247" s="25">
        <v>2.95</v>
      </c>
      <c r="I247" s="16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16</v>
      </c>
    </row>
    <row r="248" spans="1:65">
      <c r="A248" s="35"/>
      <c r="B248" s="19">
        <v>1</v>
      </c>
      <c r="C248" s="8">
        <v>4</v>
      </c>
      <c r="D248" s="10">
        <v>3</v>
      </c>
      <c r="E248" s="10">
        <v>2.5</v>
      </c>
      <c r="F248" s="25">
        <v>3.23</v>
      </c>
      <c r="G248" s="10">
        <v>2.2999999999999998</v>
      </c>
      <c r="H248" s="25">
        <v>2.98</v>
      </c>
      <c r="I248" s="16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2.7503333333333329</v>
      </c>
    </row>
    <row r="249" spans="1:65">
      <c r="A249" s="35"/>
      <c r="B249" s="19">
        <v>1</v>
      </c>
      <c r="C249" s="8">
        <v>5</v>
      </c>
      <c r="D249" s="10">
        <v>2.8</v>
      </c>
      <c r="E249" s="10">
        <v>2.6</v>
      </c>
      <c r="F249" s="10">
        <v>3.12</v>
      </c>
      <c r="G249" s="10">
        <v>2.2000000000000002</v>
      </c>
      <c r="H249" s="10">
        <v>2.66</v>
      </c>
      <c r="I249" s="16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2">
        <v>26</v>
      </c>
    </row>
    <row r="250" spans="1:65">
      <c r="A250" s="35"/>
      <c r="B250" s="19">
        <v>1</v>
      </c>
      <c r="C250" s="8">
        <v>6</v>
      </c>
      <c r="D250" s="10">
        <v>3.3</v>
      </c>
      <c r="E250" s="10">
        <v>2.5</v>
      </c>
      <c r="F250" s="10">
        <v>3.16</v>
      </c>
      <c r="G250" s="10">
        <v>2.1</v>
      </c>
      <c r="H250" s="10">
        <v>2.79</v>
      </c>
      <c r="I250" s="16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2"/>
    </row>
    <row r="251" spans="1:65">
      <c r="A251" s="35"/>
      <c r="B251" s="20" t="s">
        <v>261</v>
      </c>
      <c r="C251" s="12"/>
      <c r="D251" s="26">
        <v>2.9499999999999997</v>
      </c>
      <c r="E251" s="26">
        <v>2.5833333333333335</v>
      </c>
      <c r="F251" s="26">
        <v>3.1816666666666666</v>
      </c>
      <c r="G251" s="26">
        <v>2.1999999999999997</v>
      </c>
      <c r="H251" s="26">
        <v>2.8366666666666664</v>
      </c>
      <c r="I251" s="16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2"/>
    </row>
    <row r="252" spans="1:65">
      <c r="A252" s="35"/>
      <c r="B252" s="3" t="s">
        <v>262</v>
      </c>
      <c r="C252" s="33"/>
      <c r="D252" s="11">
        <v>2.95</v>
      </c>
      <c r="E252" s="11">
        <v>2.6</v>
      </c>
      <c r="F252" s="11">
        <v>3.16</v>
      </c>
      <c r="G252" s="11">
        <v>2.1500000000000004</v>
      </c>
      <c r="H252" s="11">
        <v>2.8200000000000003</v>
      </c>
      <c r="I252" s="16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2"/>
    </row>
    <row r="253" spans="1:65">
      <c r="A253" s="35"/>
      <c r="B253" s="3" t="s">
        <v>263</v>
      </c>
      <c r="C253" s="33"/>
      <c r="D253" s="27">
        <v>0.20736441353327714</v>
      </c>
      <c r="E253" s="27">
        <v>7.5277265270908167E-2</v>
      </c>
      <c r="F253" s="27">
        <v>5.2313159593611373E-2</v>
      </c>
      <c r="G253" s="27">
        <v>0.12649110640673508</v>
      </c>
      <c r="H253" s="27">
        <v>0.1162181856108013</v>
      </c>
      <c r="I253" s="16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2"/>
    </row>
    <row r="254" spans="1:65">
      <c r="A254" s="35"/>
      <c r="B254" s="3" t="s">
        <v>87</v>
      </c>
      <c r="C254" s="33"/>
      <c r="D254" s="13">
        <v>7.0293021536704123E-2</v>
      </c>
      <c r="E254" s="13">
        <v>2.9139586556480579E-2</v>
      </c>
      <c r="F254" s="13">
        <v>1.6442061684739037E-2</v>
      </c>
      <c r="G254" s="13">
        <v>5.7495957457606862E-2</v>
      </c>
      <c r="H254" s="13">
        <v>4.0969983176545703E-2</v>
      </c>
      <c r="I254" s="16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2"/>
    </row>
    <row r="255" spans="1:65">
      <c r="A255" s="35"/>
      <c r="B255" s="3" t="s">
        <v>264</v>
      </c>
      <c r="C255" s="33"/>
      <c r="D255" s="13">
        <v>7.2597260938068287E-2</v>
      </c>
      <c r="E255" s="13">
        <v>-6.0719912737849713E-2</v>
      </c>
      <c r="F255" s="13">
        <v>0.15682947521512558</v>
      </c>
      <c r="G255" s="13">
        <v>-0.20009695794449156</v>
      </c>
      <c r="H255" s="13">
        <v>3.1390134529148073E-2</v>
      </c>
      <c r="I255" s="16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2"/>
    </row>
    <row r="256" spans="1:65">
      <c r="A256" s="35"/>
      <c r="B256" s="53" t="s">
        <v>265</v>
      </c>
      <c r="C256" s="54"/>
      <c r="D256" s="52">
        <v>0.3</v>
      </c>
      <c r="E256" s="52">
        <v>0.67</v>
      </c>
      <c r="F256" s="52">
        <v>0.92</v>
      </c>
      <c r="G256" s="52">
        <v>1.69</v>
      </c>
      <c r="H256" s="52">
        <v>0</v>
      </c>
      <c r="I256" s="16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2"/>
    </row>
    <row r="257" spans="1:65">
      <c r="B257" s="36"/>
      <c r="C257" s="20"/>
      <c r="D257" s="31"/>
      <c r="E257" s="31"/>
      <c r="F257" s="31"/>
      <c r="G257" s="31"/>
      <c r="H257" s="31"/>
      <c r="BM257" s="62"/>
    </row>
    <row r="258" spans="1:65" ht="15">
      <c r="B258" s="37" t="s">
        <v>494</v>
      </c>
      <c r="BM258" s="32" t="s">
        <v>67</v>
      </c>
    </row>
    <row r="259" spans="1:65" ht="15">
      <c r="A259" s="28" t="s">
        <v>36</v>
      </c>
      <c r="B259" s="18" t="s">
        <v>115</v>
      </c>
      <c r="C259" s="15" t="s">
        <v>116</v>
      </c>
      <c r="D259" s="16" t="s">
        <v>230</v>
      </c>
      <c r="E259" s="17" t="s">
        <v>230</v>
      </c>
      <c r="F259" s="17" t="s">
        <v>230</v>
      </c>
      <c r="G259" s="17" t="s">
        <v>230</v>
      </c>
      <c r="H259" s="17" t="s">
        <v>230</v>
      </c>
      <c r="I259" s="16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1</v>
      </c>
    </row>
    <row r="260" spans="1:65">
      <c r="A260" s="35"/>
      <c r="B260" s="19" t="s">
        <v>231</v>
      </c>
      <c r="C260" s="8" t="s">
        <v>231</v>
      </c>
      <c r="D260" s="162" t="s">
        <v>235</v>
      </c>
      <c r="E260" s="163" t="s">
        <v>236</v>
      </c>
      <c r="F260" s="163" t="s">
        <v>246</v>
      </c>
      <c r="G260" s="163" t="s">
        <v>248</v>
      </c>
      <c r="H260" s="163" t="s">
        <v>269</v>
      </c>
      <c r="I260" s="16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 t="s">
        <v>3</v>
      </c>
    </row>
    <row r="261" spans="1:65">
      <c r="A261" s="35"/>
      <c r="B261" s="19"/>
      <c r="C261" s="8"/>
      <c r="D261" s="9" t="s">
        <v>277</v>
      </c>
      <c r="E261" s="10" t="s">
        <v>278</v>
      </c>
      <c r="F261" s="10" t="s">
        <v>277</v>
      </c>
      <c r="G261" s="10" t="s">
        <v>277</v>
      </c>
      <c r="H261" s="10" t="s">
        <v>277</v>
      </c>
      <c r="I261" s="16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2</v>
      </c>
    </row>
    <row r="262" spans="1:65">
      <c r="A262" s="35"/>
      <c r="B262" s="19"/>
      <c r="C262" s="8"/>
      <c r="D262" s="29"/>
      <c r="E262" s="29"/>
      <c r="F262" s="29"/>
      <c r="G262" s="29"/>
      <c r="H262" s="29"/>
      <c r="I262" s="16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2</v>
      </c>
    </row>
    <row r="263" spans="1:65">
      <c r="A263" s="35"/>
      <c r="B263" s="18">
        <v>1</v>
      </c>
      <c r="C263" s="14">
        <v>1</v>
      </c>
      <c r="D263" s="22">
        <v>1.5</v>
      </c>
      <c r="E263" s="22">
        <v>1.5</v>
      </c>
      <c r="F263" s="23">
        <v>1.9699999999999998</v>
      </c>
      <c r="G263" s="22">
        <v>1.4</v>
      </c>
      <c r="H263" s="23">
        <v>1.61</v>
      </c>
      <c r="I263" s="16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1</v>
      </c>
    </row>
    <row r="264" spans="1:65">
      <c r="A264" s="35"/>
      <c r="B264" s="19">
        <v>1</v>
      </c>
      <c r="C264" s="8">
        <v>2</v>
      </c>
      <c r="D264" s="10">
        <v>1.5</v>
      </c>
      <c r="E264" s="10">
        <v>1.6</v>
      </c>
      <c r="F264" s="25">
        <v>1.9299999999999997</v>
      </c>
      <c r="G264" s="10">
        <v>1.5</v>
      </c>
      <c r="H264" s="25">
        <v>1.64</v>
      </c>
      <c r="I264" s="16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2">
        <v>20</v>
      </c>
    </row>
    <row r="265" spans="1:65">
      <c r="A265" s="35"/>
      <c r="B265" s="19">
        <v>1</v>
      </c>
      <c r="C265" s="8">
        <v>3</v>
      </c>
      <c r="D265" s="10">
        <v>1.5</v>
      </c>
      <c r="E265" s="10">
        <v>1.5</v>
      </c>
      <c r="F265" s="25">
        <v>1.8</v>
      </c>
      <c r="G265" s="10">
        <v>1.5</v>
      </c>
      <c r="H265" s="25">
        <v>1.67</v>
      </c>
      <c r="I265" s="16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2">
        <v>16</v>
      </c>
    </row>
    <row r="266" spans="1:65">
      <c r="A266" s="35"/>
      <c r="B266" s="19">
        <v>1</v>
      </c>
      <c r="C266" s="8">
        <v>4</v>
      </c>
      <c r="D266" s="10">
        <v>1.7</v>
      </c>
      <c r="E266" s="10">
        <v>1.4</v>
      </c>
      <c r="F266" s="25">
        <v>1.96</v>
      </c>
      <c r="G266" s="10">
        <v>1.5</v>
      </c>
      <c r="H266" s="25">
        <v>1.62</v>
      </c>
      <c r="I266" s="16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2">
        <v>1.6183333333333334</v>
      </c>
    </row>
    <row r="267" spans="1:65">
      <c r="A267" s="35"/>
      <c r="B267" s="19">
        <v>1</v>
      </c>
      <c r="C267" s="8">
        <v>5</v>
      </c>
      <c r="D267" s="10">
        <v>1.6</v>
      </c>
      <c r="E267" s="10">
        <v>1.5</v>
      </c>
      <c r="F267" s="10">
        <v>1.81</v>
      </c>
      <c r="G267" s="10">
        <v>1.5</v>
      </c>
      <c r="H267" s="10">
        <v>1.5</v>
      </c>
      <c r="I267" s="16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2">
        <v>27</v>
      </c>
    </row>
    <row r="268" spans="1:65">
      <c r="A268" s="35"/>
      <c r="B268" s="19">
        <v>1</v>
      </c>
      <c r="C268" s="8">
        <v>6</v>
      </c>
      <c r="D268" s="10">
        <v>1.8</v>
      </c>
      <c r="E268" s="10">
        <v>1.5</v>
      </c>
      <c r="F268" s="10">
        <v>1.96</v>
      </c>
      <c r="G268" s="10">
        <v>1.5</v>
      </c>
      <c r="H268" s="10">
        <v>1.58</v>
      </c>
      <c r="I268" s="16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2"/>
    </row>
    <row r="269" spans="1:65">
      <c r="A269" s="35"/>
      <c r="B269" s="20" t="s">
        <v>261</v>
      </c>
      <c r="C269" s="12"/>
      <c r="D269" s="26">
        <v>1.6000000000000003</v>
      </c>
      <c r="E269" s="26">
        <v>1.5</v>
      </c>
      <c r="F269" s="26">
        <v>1.905</v>
      </c>
      <c r="G269" s="26">
        <v>1.4833333333333334</v>
      </c>
      <c r="H269" s="26">
        <v>1.6033333333333333</v>
      </c>
      <c r="I269" s="16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2"/>
    </row>
    <row r="270" spans="1:65">
      <c r="A270" s="35"/>
      <c r="B270" s="3" t="s">
        <v>262</v>
      </c>
      <c r="C270" s="33"/>
      <c r="D270" s="11">
        <v>1.55</v>
      </c>
      <c r="E270" s="11">
        <v>1.5</v>
      </c>
      <c r="F270" s="11">
        <v>1.9449999999999998</v>
      </c>
      <c r="G270" s="11">
        <v>1.5</v>
      </c>
      <c r="H270" s="11">
        <v>1.6150000000000002</v>
      </c>
      <c r="I270" s="16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2"/>
    </row>
    <row r="271" spans="1:65">
      <c r="A271" s="35"/>
      <c r="B271" s="3" t="s">
        <v>263</v>
      </c>
      <c r="C271" s="33"/>
      <c r="D271" s="27">
        <v>0.12649110640673519</v>
      </c>
      <c r="E271" s="27">
        <v>6.3245553203367638E-2</v>
      </c>
      <c r="F271" s="27">
        <v>7.8676553051083689E-2</v>
      </c>
      <c r="G271" s="27">
        <v>4.0824829046386339E-2</v>
      </c>
      <c r="H271" s="27">
        <v>5.8878405775518956E-2</v>
      </c>
      <c r="I271" s="16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2"/>
    </row>
    <row r="272" spans="1:65">
      <c r="A272" s="35"/>
      <c r="B272" s="3" t="s">
        <v>87</v>
      </c>
      <c r="C272" s="33"/>
      <c r="D272" s="13">
        <v>7.9056941504209485E-2</v>
      </c>
      <c r="E272" s="13">
        <v>4.2163702135578428E-2</v>
      </c>
      <c r="F272" s="13">
        <v>4.1300027848337896E-2</v>
      </c>
      <c r="G272" s="13">
        <v>2.7522356660485171E-2</v>
      </c>
      <c r="H272" s="13">
        <v>3.672249840468958E-2</v>
      </c>
      <c r="I272" s="16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2"/>
    </row>
    <row r="273" spans="1:65">
      <c r="A273" s="35"/>
      <c r="B273" s="3" t="s">
        <v>264</v>
      </c>
      <c r="C273" s="33"/>
      <c r="D273" s="13">
        <v>-1.1328527291451951E-2</v>
      </c>
      <c r="E273" s="13">
        <v>-7.3120494335736419E-2</v>
      </c>
      <c r="F273" s="13">
        <v>0.17713697219361491</v>
      </c>
      <c r="G273" s="13">
        <v>-8.3419155509783738E-2</v>
      </c>
      <c r="H273" s="13">
        <v>-9.2687950566426869E-3</v>
      </c>
      <c r="I273" s="16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2"/>
    </row>
    <row r="274" spans="1:65">
      <c r="A274" s="35"/>
      <c r="B274" s="53" t="s">
        <v>265</v>
      </c>
      <c r="C274" s="54"/>
      <c r="D274" s="52">
        <v>0</v>
      </c>
      <c r="E274" s="52">
        <v>0.67</v>
      </c>
      <c r="F274" s="52">
        <v>2.06</v>
      </c>
      <c r="G274" s="52">
        <v>0.79</v>
      </c>
      <c r="H274" s="52">
        <v>0.02</v>
      </c>
      <c r="I274" s="16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2"/>
    </row>
    <row r="275" spans="1:65">
      <c r="B275" s="36"/>
      <c r="C275" s="20"/>
      <c r="D275" s="31"/>
      <c r="E275" s="31"/>
      <c r="F275" s="31"/>
      <c r="G275" s="31"/>
      <c r="H275" s="31"/>
      <c r="BM275" s="62"/>
    </row>
    <row r="276" spans="1:65" ht="15">
      <c r="B276" s="37" t="s">
        <v>495</v>
      </c>
      <c r="BM276" s="32" t="s">
        <v>67</v>
      </c>
    </row>
    <row r="277" spans="1:65" ht="15">
      <c r="A277" s="28" t="s">
        <v>39</v>
      </c>
      <c r="B277" s="18" t="s">
        <v>115</v>
      </c>
      <c r="C277" s="15" t="s">
        <v>116</v>
      </c>
      <c r="D277" s="16" t="s">
        <v>230</v>
      </c>
      <c r="E277" s="17" t="s">
        <v>230</v>
      </c>
      <c r="F277" s="17" t="s">
        <v>230</v>
      </c>
      <c r="G277" s="17" t="s">
        <v>230</v>
      </c>
      <c r="H277" s="17" t="s">
        <v>230</v>
      </c>
      <c r="I277" s="16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1</v>
      </c>
    </row>
    <row r="278" spans="1:65">
      <c r="A278" s="35"/>
      <c r="B278" s="19" t="s">
        <v>231</v>
      </c>
      <c r="C278" s="8" t="s">
        <v>231</v>
      </c>
      <c r="D278" s="162" t="s">
        <v>235</v>
      </c>
      <c r="E278" s="163" t="s">
        <v>236</v>
      </c>
      <c r="F278" s="163" t="s">
        <v>246</v>
      </c>
      <c r="G278" s="163" t="s">
        <v>248</v>
      </c>
      <c r="H278" s="163" t="s">
        <v>269</v>
      </c>
      <c r="I278" s="16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 t="s">
        <v>3</v>
      </c>
    </row>
    <row r="279" spans="1:65">
      <c r="A279" s="35"/>
      <c r="B279" s="19"/>
      <c r="C279" s="8"/>
      <c r="D279" s="9" t="s">
        <v>277</v>
      </c>
      <c r="E279" s="10" t="s">
        <v>278</v>
      </c>
      <c r="F279" s="10" t="s">
        <v>277</v>
      </c>
      <c r="G279" s="10" t="s">
        <v>277</v>
      </c>
      <c r="H279" s="10" t="s">
        <v>277</v>
      </c>
      <c r="I279" s="164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2</v>
      </c>
    </row>
    <row r="280" spans="1:65">
      <c r="A280" s="35"/>
      <c r="B280" s="19"/>
      <c r="C280" s="8"/>
      <c r="D280" s="29"/>
      <c r="E280" s="29"/>
      <c r="F280" s="29"/>
      <c r="G280" s="29"/>
      <c r="H280" s="29"/>
      <c r="I280" s="164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2</v>
      </c>
    </row>
    <row r="281" spans="1:65">
      <c r="A281" s="35"/>
      <c r="B281" s="18">
        <v>1</v>
      </c>
      <c r="C281" s="14">
        <v>1</v>
      </c>
      <c r="D281" s="22">
        <v>0.8</v>
      </c>
      <c r="E281" s="22">
        <v>0.8</v>
      </c>
      <c r="F281" s="23">
        <v>1.05</v>
      </c>
      <c r="G281" s="22">
        <v>0.9</v>
      </c>
      <c r="H281" s="23">
        <v>1</v>
      </c>
      <c r="I281" s="164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1</v>
      </c>
    </row>
    <row r="282" spans="1:65">
      <c r="A282" s="35"/>
      <c r="B282" s="19">
        <v>1</v>
      </c>
      <c r="C282" s="8">
        <v>2</v>
      </c>
      <c r="D282" s="10">
        <v>0.9</v>
      </c>
      <c r="E282" s="10">
        <v>0.9</v>
      </c>
      <c r="F282" s="25">
        <v>1.01</v>
      </c>
      <c r="G282" s="10">
        <v>0.9</v>
      </c>
      <c r="H282" s="25">
        <v>0.98</v>
      </c>
      <c r="I282" s="164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21</v>
      </c>
    </row>
    <row r="283" spans="1:65">
      <c r="A283" s="35"/>
      <c r="B283" s="19">
        <v>1</v>
      </c>
      <c r="C283" s="8">
        <v>3</v>
      </c>
      <c r="D283" s="10">
        <v>0.9</v>
      </c>
      <c r="E283" s="10">
        <v>0.8</v>
      </c>
      <c r="F283" s="25">
        <v>1.05</v>
      </c>
      <c r="G283" s="10">
        <v>1</v>
      </c>
      <c r="H283" s="25">
        <v>1.06</v>
      </c>
      <c r="I283" s="164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>
        <v>16</v>
      </c>
    </row>
    <row r="284" spans="1:65">
      <c r="A284" s="35"/>
      <c r="B284" s="19">
        <v>1</v>
      </c>
      <c r="C284" s="8">
        <v>4</v>
      </c>
      <c r="D284" s="10">
        <v>1</v>
      </c>
      <c r="E284" s="10">
        <v>0.8</v>
      </c>
      <c r="F284" s="25">
        <v>1.06</v>
      </c>
      <c r="G284" s="10">
        <v>0.9</v>
      </c>
      <c r="H284" s="25">
        <v>1.07</v>
      </c>
      <c r="I284" s="164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0.94766666666666666</v>
      </c>
    </row>
    <row r="285" spans="1:65">
      <c r="A285" s="35"/>
      <c r="B285" s="19">
        <v>1</v>
      </c>
      <c r="C285" s="8">
        <v>5</v>
      </c>
      <c r="D285" s="10">
        <v>0.9</v>
      </c>
      <c r="E285" s="10">
        <v>0.8</v>
      </c>
      <c r="F285" s="10">
        <v>1.03</v>
      </c>
      <c r="G285" s="10">
        <v>0.9</v>
      </c>
      <c r="H285" s="10">
        <v>0.9900000000000001</v>
      </c>
      <c r="I285" s="164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28</v>
      </c>
    </row>
    <row r="286" spans="1:65">
      <c r="A286" s="35"/>
      <c r="B286" s="19">
        <v>1</v>
      </c>
      <c r="C286" s="8">
        <v>6</v>
      </c>
      <c r="D286" s="10">
        <v>1.1000000000000001</v>
      </c>
      <c r="E286" s="10">
        <v>0.8</v>
      </c>
      <c r="F286" s="10">
        <v>1.02</v>
      </c>
      <c r="G286" s="10">
        <v>1</v>
      </c>
      <c r="H286" s="10">
        <v>1.01</v>
      </c>
      <c r="I286" s="164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2"/>
    </row>
    <row r="287" spans="1:65">
      <c r="A287" s="35"/>
      <c r="B287" s="20" t="s">
        <v>261</v>
      </c>
      <c r="C287" s="12"/>
      <c r="D287" s="26">
        <v>0.93333333333333324</v>
      </c>
      <c r="E287" s="26">
        <v>0.81666666666666654</v>
      </c>
      <c r="F287" s="26">
        <v>1.0366666666666668</v>
      </c>
      <c r="G287" s="26">
        <v>0.93333333333333324</v>
      </c>
      <c r="H287" s="26">
        <v>1.0183333333333333</v>
      </c>
      <c r="I287" s="164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2"/>
    </row>
    <row r="288" spans="1:65">
      <c r="A288" s="35"/>
      <c r="B288" s="3" t="s">
        <v>262</v>
      </c>
      <c r="C288" s="33"/>
      <c r="D288" s="11">
        <v>0.9</v>
      </c>
      <c r="E288" s="11">
        <v>0.8</v>
      </c>
      <c r="F288" s="11">
        <v>1.04</v>
      </c>
      <c r="G288" s="11">
        <v>0.9</v>
      </c>
      <c r="H288" s="11">
        <v>1.0049999999999999</v>
      </c>
      <c r="I288" s="164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2"/>
    </row>
    <row r="289" spans="1:65">
      <c r="A289" s="35"/>
      <c r="B289" s="3" t="s">
        <v>263</v>
      </c>
      <c r="C289" s="33"/>
      <c r="D289" s="27">
        <v>0.10327955589886564</v>
      </c>
      <c r="E289" s="27">
        <v>4.0824829046386291E-2</v>
      </c>
      <c r="F289" s="27">
        <v>1.9663841605003517E-2</v>
      </c>
      <c r="G289" s="27">
        <v>5.1639777949432218E-2</v>
      </c>
      <c r="H289" s="27">
        <v>3.763863263545407E-2</v>
      </c>
      <c r="I289" s="164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2"/>
    </row>
    <row r="290" spans="1:65">
      <c r="A290" s="35"/>
      <c r="B290" s="3" t="s">
        <v>87</v>
      </c>
      <c r="C290" s="33"/>
      <c r="D290" s="13">
        <v>0.11065666703449892</v>
      </c>
      <c r="E290" s="13">
        <v>4.9989586587411795E-2</v>
      </c>
      <c r="F290" s="13">
        <v>1.8968335953379597E-2</v>
      </c>
      <c r="G290" s="13">
        <v>5.5328333517248814E-2</v>
      </c>
      <c r="H290" s="13">
        <v>3.6961014044635747E-2</v>
      </c>
      <c r="I290" s="164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2"/>
    </row>
    <row r="291" spans="1:65">
      <c r="A291" s="35"/>
      <c r="B291" s="3" t="s">
        <v>264</v>
      </c>
      <c r="C291" s="33"/>
      <c r="D291" s="13">
        <v>-1.512486809708069E-2</v>
      </c>
      <c r="E291" s="13">
        <v>-0.13823425958494562</v>
      </c>
      <c r="F291" s="13">
        <v>9.3914878649314248E-2</v>
      </c>
      <c r="G291" s="13">
        <v>-1.512486809708069E-2</v>
      </c>
      <c r="H291" s="13">
        <v>7.4569117129792417E-2</v>
      </c>
      <c r="I291" s="164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2"/>
    </row>
    <row r="292" spans="1:65">
      <c r="A292" s="35"/>
      <c r="B292" s="53" t="s">
        <v>265</v>
      </c>
      <c r="C292" s="54"/>
      <c r="D292" s="52">
        <v>0</v>
      </c>
      <c r="E292" s="52">
        <v>0.93</v>
      </c>
      <c r="F292" s="52">
        <v>0.82</v>
      </c>
      <c r="G292" s="52">
        <v>0</v>
      </c>
      <c r="H292" s="52">
        <v>0.67</v>
      </c>
      <c r="I292" s="164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2"/>
    </row>
    <row r="293" spans="1:65">
      <c r="B293" s="36"/>
      <c r="C293" s="20"/>
      <c r="D293" s="31"/>
      <c r="E293" s="31"/>
      <c r="F293" s="31"/>
      <c r="G293" s="31"/>
      <c r="H293" s="31"/>
      <c r="BM293" s="62"/>
    </row>
    <row r="294" spans="1:65" ht="15">
      <c r="B294" s="37" t="s">
        <v>496</v>
      </c>
      <c r="BM294" s="32" t="s">
        <v>67</v>
      </c>
    </row>
    <row r="295" spans="1:65" ht="15">
      <c r="A295" s="28" t="s">
        <v>52</v>
      </c>
      <c r="B295" s="18" t="s">
        <v>115</v>
      </c>
      <c r="C295" s="15" t="s">
        <v>116</v>
      </c>
      <c r="D295" s="16" t="s">
        <v>230</v>
      </c>
      <c r="E295" s="17" t="s">
        <v>230</v>
      </c>
      <c r="F295" s="17" t="s">
        <v>230</v>
      </c>
      <c r="G295" s="17" t="s">
        <v>230</v>
      </c>
      <c r="H295" s="17" t="s">
        <v>230</v>
      </c>
      <c r="I295" s="17" t="s">
        <v>230</v>
      </c>
      <c r="J295" s="17" t="s">
        <v>230</v>
      </c>
      <c r="K295" s="17" t="s">
        <v>230</v>
      </c>
      <c r="L295" s="17" t="s">
        <v>230</v>
      </c>
      <c r="M295" s="17" t="s">
        <v>230</v>
      </c>
      <c r="N295" s="17" t="s">
        <v>230</v>
      </c>
      <c r="O295" s="17" t="s">
        <v>230</v>
      </c>
      <c r="P295" s="17" t="s">
        <v>230</v>
      </c>
      <c r="Q295" s="17" t="s">
        <v>230</v>
      </c>
      <c r="R295" s="17" t="s">
        <v>230</v>
      </c>
      <c r="S295" s="17" t="s">
        <v>230</v>
      </c>
      <c r="T295" s="17" t="s">
        <v>230</v>
      </c>
      <c r="U295" s="17" t="s">
        <v>230</v>
      </c>
      <c r="V295" s="164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1</v>
      </c>
    </row>
    <row r="296" spans="1:65">
      <c r="A296" s="35"/>
      <c r="B296" s="19" t="s">
        <v>231</v>
      </c>
      <c r="C296" s="8" t="s">
        <v>231</v>
      </c>
      <c r="D296" s="162" t="s">
        <v>233</v>
      </c>
      <c r="E296" s="163" t="s">
        <v>235</v>
      </c>
      <c r="F296" s="163" t="s">
        <v>236</v>
      </c>
      <c r="G296" s="163" t="s">
        <v>237</v>
      </c>
      <c r="H296" s="163" t="s">
        <v>238</v>
      </c>
      <c r="I296" s="163" t="s">
        <v>239</v>
      </c>
      <c r="J296" s="163" t="s">
        <v>240</v>
      </c>
      <c r="K296" s="163" t="s">
        <v>241</v>
      </c>
      <c r="L296" s="163" t="s">
        <v>242</v>
      </c>
      <c r="M296" s="163" t="s">
        <v>243</v>
      </c>
      <c r="N296" s="163" t="s">
        <v>244</v>
      </c>
      <c r="O296" s="163" t="s">
        <v>245</v>
      </c>
      <c r="P296" s="163" t="s">
        <v>246</v>
      </c>
      <c r="Q296" s="163" t="s">
        <v>247</v>
      </c>
      <c r="R296" s="163" t="s">
        <v>248</v>
      </c>
      <c r="S296" s="163" t="s">
        <v>249</v>
      </c>
      <c r="T296" s="163" t="s">
        <v>251</v>
      </c>
      <c r="U296" s="163" t="s">
        <v>269</v>
      </c>
      <c r="V296" s="164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 t="s">
        <v>1</v>
      </c>
    </row>
    <row r="297" spans="1:65">
      <c r="A297" s="35"/>
      <c r="B297" s="19"/>
      <c r="C297" s="8"/>
      <c r="D297" s="9" t="s">
        <v>119</v>
      </c>
      <c r="E297" s="10" t="s">
        <v>277</v>
      </c>
      <c r="F297" s="10" t="s">
        <v>278</v>
      </c>
      <c r="G297" s="10" t="s">
        <v>278</v>
      </c>
      <c r="H297" s="10" t="s">
        <v>278</v>
      </c>
      <c r="I297" s="10" t="s">
        <v>278</v>
      </c>
      <c r="J297" s="10" t="s">
        <v>278</v>
      </c>
      <c r="K297" s="10" t="s">
        <v>278</v>
      </c>
      <c r="L297" s="10" t="s">
        <v>119</v>
      </c>
      <c r="M297" s="10" t="s">
        <v>278</v>
      </c>
      <c r="N297" s="10" t="s">
        <v>278</v>
      </c>
      <c r="O297" s="10" t="s">
        <v>119</v>
      </c>
      <c r="P297" s="10" t="s">
        <v>119</v>
      </c>
      <c r="Q297" s="10" t="s">
        <v>119</v>
      </c>
      <c r="R297" s="10" t="s">
        <v>119</v>
      </c>
      <c r="S297" s="10" t="s">
        <v>278</v>
      </c>
      <c r="T297" s="10" t="s">
        <v>119</v>
      </c>
      <c r="U297" s="10" t="s">
        <v>119</v>
      </c>
      <c r="V297" s="164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2</v>
      </c>
    </row>
    <row r="298" spans="1:65">
      <c r="A298" s="35"/>
      <c r="B298" s="19"/>
      <c r="C298" s="8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164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3</v>
      </c>
    </row>
    <row r="299" spans="1:65">
      <c r="A299" s="35"/>
      <c r="B299" s="18">
        <v>1</v>
      </c>
      <c r="C299" s="14">
        <v>1</v>
      </c>
      <c r="D299" s="22">
        <v>3.6567771999999996</v>
      </c>
      <c r="E299" s="22">
        <v>3.0034999999999998</v>
      </c>
      <c r="F299" s="23">
        <v>3.46</v>
      </c>
      <c r="G299" s="22">
        <v>3.75</v>
      </c>
      <c r="H299" s="23">
        <v>3.4300000000000006</v>
      </c>
      <c r="I299" s="22">
        <v>3.18</v>
      </c>
      <c r="J299" s="23">
        <v>3.54</v>
      </c>
      <c r="K299" s="22">
        <v>2.99</v>
      </c>
      <c r="L299" s="22">
        <v>3.11</v>
      </c>
      <c r="M299" s="22">
        <v>3.37</v>
      </c>
      <c r="N299" s="22">
        <v>3.18</v>
      </c>
      <c r="O299" s="22">
        <v>3.3573748835211874</v>
      </c>
      <c r="P299" s="22">
        <v>3.6900000000000004</v>
      </c>
      <c r="Q299" s="22">
        <v>3.64</v>
      </c>
      <c r="R299" s="22">
        <v>3.63</v>
      </c>
      <c r="S299" s="22">
        <v>3.1400000000000006</v>
      </c>
      <c r="T299" s="22">
        <v>3.4980555555555557</v>
      </c>
      <c r="U299" s="22">
        <v>3.63</v>
      </c>
      <c r="V299" s="164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1</v>
      </c>
    </row>
    <row r="300" spans="1:65">
      <c r="A300" s="35"/>
      <c r="B300" s="19">
        <v>1</v>
      </c>
      <c r="C300" s="8">
        <v>2</v>
      </c>
      <c r="D300" s="10">
        <v>3.5304154600000004</v>
      </c>
      <c r="E300" s="10">
        <v>3.1178999999999997</v>
      </c>
      <c r="F300" s="25">
        <v>3.4099999999999997</v>
      </c>
      <c r="G300" s="10">
        <v>3.62</v>
      </c>
      <c r="H300" s="25">
        <v>3.36</v>
      </c>
      <c r="I300" s="10">
        <v>3.15</v>
      </c>
      <c r="J300" s="25">
        <v>3.58</v>
      </c>
      <c r="K300" s="10">
        <v>3.06</v>
      </c>
      <c r="L300" s="10">
        <v>3.16</v>
      </c>
      <c r="M300" s="10">
        <v>3.37</v>
      </c>
      <c r="N300" s="10">
        <v>3.2199999999999998</v>
      </c>
      <c r="O300" s="10">
        <v>3.3566802343704993</v>
      </c>
      <c r="P300" s="10">
        <v>3.7000000000000006</v>
      </c>
      <c r="Q300" s="10">
        <v>3.54</v>
      </c>
      <c r="R300" s="10">
        <v>3.65</v>
      </c>
      <c r="S300" s="10">
        <v>3.2</v>
      </c>
      <c r="T300" s="10">
        <v>3.56</v>
      </c>
      <c r="U300" s="10">
        <v>3.62</v>
      </c>
      <c r="V300" s="164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13</v>
      </c>
    </row>
    <row r="301" spans="1:65">
      <c r="A301" s="35"/>
      <c r="B301" s="19">
        <v>1</v>
      </c>
      <c r="C301" s="8">
        <v>3</v>
      </c>
      <c r="D301" s="10">
        <v>3.5313001699999997</v>
      </c>
      <c r="E301" s="10">
        <v>3.0429999999999997</v>
      </c>
      <c r="F301" s="25">
        <v>3.4000000000000004</v>
      </c>
      <c r="G301" s="10">
        <v>3.6900000000000004</v>
      </c>
      <c r="H301" s="25">
        <v>3.39</v>
      </c>
      <c r="I301" s="10">
        <v>3.36</v>
      </c>
      <c r="J301" s="25">
        <v>3.37</v>
      </c>
      <c r="K301" s="25">
        <v>2.97</v>
      </c>
      <c r="L301" s="11">
        <v>3.25</v>
      </c>
      <c r="M301" s="11">
        <v>3.38</v>
      </c>
      <c r="N301" s="11">
        <v>3.2</v>
      </c>
      <c r="O301" s="11">
        <v>3.3396491845540002</v>
      </c>
      <c r="P301" s="11">
        <v>3.7599999999999993</v>
      </c>
      <c r="Q301" s="11">
        <v>3.42</v>
      </c>
      <c r="R301" s="11">
        <v>3.5699999999999994</v>
      </c>
      <c r="S301" s="11">
        <v>3.26</v>
      </c>
      <c r="T301" s="11">
        <v>3.4749999999999996</v>
      </c>
      <c r="U301" s="11">
        <v>3.5999999999999996</v>
      </c>
      <c r="V301" s="164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>
        <v>16</v>
      </c>
    </row>
    <row r="302" spans="1:65">
      <c r="A302" s="35"/>
      <c r="B302" s="19">
        <v>1</v>
      </c>
      <c r="C302" s="8">
        <v>4</v>
      </c>
      <c r="D302" s="10">
        <v>3.5377481099999999</v>
      </c>
      <c r="E302" s="10">
        <v>3.3758000000000004</v>
      </c>
      <c r="F302" s="25">
        <v>3.29</v>
      </c>
      <c r="G302" s="10">
        <v>3.74</v>
      </c>
      <c r="H302" s="25">
        <v>3.4099999999999997</v>
      </c>
      <c r="I302" s="10">
        <v>3.2300000000000004</v>
      </c>
      <c r="J302" s="25">
        <v>3.32</v>
      </c>
      <c r="K302" s="25">
        <v>3.1</v>
      </c>
      <c r="L302" s="11">
        <v>3.11</v>
      </c>
      <c r="M302" s="11">
        <v>3.37</v>
      </c>
      <c r="N302" s="11">
        <v>3.32</v>
      </c>
      <c r="O302" s="11">
        <v>3.3493419877833093</v>
      </c>
      <c r="P302" s="11">
        <v>3.81</v>
      </c>
      <c r="Q302" s="11">
        <v>3.46</v>
      </c>
      <c r="R302" s="11">
        <v>3.4300000000000006</v>
      </c>
      <c r="S302" s="11">
        <v>3.3099999999999996</v>
      </c>
      <c r="T302" s="11">
        <v>3.5450000000000004</v>
      </c>
      <c r="U302" s="11">
        <v>3.6700000000000004</v>
      </c>
      <c r="V302" s="164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3.4017541676149019</v>
      </c>
    </row>
    <row r="303" spans="1:65">
      <c r="A303" s="35"/>
      <c r="B303" s="19">
        <v>1</v>
      </c>
      <c r="C303" s="8">
        <v>5</v>
      </c>
      <c r="D303" s="10">
        <v>3.4590578800000009</v>
      </c>
      <c r="E303" s="10">
        <v>3.0680000000000001</v>
      </c>
      <c r="F303" s="10">
        <v>3.3000000000000003</v>
      </c>
      <c r="G303" s="10">
        <v>3.72</v>
      </c>
      <c r="H303" s="10">
        <v>3.35</v>
      </c>
      <c r="I303" s="10">
        <v>3.27</v>
      </c>
      <c r="J303" s="10">
        <v>3.5900000000000003</v>
      </c>
      <c r="K303" s="10">
        <v>3.04</v>
      </c>
      <c r="L303" s="10">
        <v>3.1300000000000003</v>
      </c>
      <c r="M303" s="10">
        <v>3.4099999999999997</v>
      </c>
      <c r="N303" s="10">
        <v>3.27</v>
      </c>
      <c r="O303" s="10">
        <v>3.3441757244319996</v>
      </c>
      <c r="P303" s="10">
        <v>3.65</v>
      </c>
      <c r="Q303" s="10">
        <v>3.36</v>
      </c>
      <c r="R303" s="10">
        <v>3.46</v>
      </c>
      <c r="S303" s="10">
        <v>3.2199999999999998</v>
      </c>
      <c r="T303" s="10">
        <v>3.52</v>
      </c>
      <c r="U303" s="10">
        <v>3.71</v>
      </c>
      <c r="V303" s="164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29</v>
      </c>
    </row>
    <row r="304" spans="1:65">
      <c r="A304" s="35"/>
      <c r="B304" s="19">
        <v>1</v>
      </c>
      <c r="C304" s="8">
        <v>6</v>
      </c>
      <c r="D304" s="159">
        <v>3.7615075900000003</v>
      </c>
      <c r="E304" s="10">
        <v>3.3092999999999999</v>
      </c>
      <c r="F304" s="10">
        <v>3.29</v>
      </c>
      <c r="G304" s="10">
        <v>3.74</v>
      </c>
      <c r="H304" s="10">
        <v>3.36</v>
      </c>
      <c r="I304" s="10">
        <v>3.37</v>
      </c>
      <c r="J304" s="10">
        <v>3.61</v>
      </c>
      <c r="K304" s="10">
        <v>2.95</v>
      </c>
      <c r="L304" s="10">
        <v>3.18</v>
      </c>
      <c r="M304" s="10">
        <v>3.44</v>
      </c>
      <c r="N304" s="10">
        <v>3.29</v>
      </c>
      <c r="O304" s="10">
        <v>3.3339806148595197</v>
      </c>
      <c r="P304" s="10">
        <v>3.75</v>
      </c>
      <c r="Q304" s="10">
        <v>3.5699999999999994</v>
      </c>
      <c r="R304" s="10">
        <v>3.5900000000000003</v>
      </c>
      <c r="S304" s="10">
        <v>3.2400000000000007</v>
      </c>
      <c r="T304" s="10">
        <v>3.4583333333333335</v>
      </c>
      <c r="U304" s="159">
        <v>3.91</v>
      </c>
      <c r="V304" s="164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2"/>
    </row>
    <row r="305" spans="1:65">
      <c r="A305" s="35"/>
      <c r="B305" s="20" t="s">
        <v>261</v>
      </c>
      <c r="C305" s="12"/>
      <c r="D305" s="26">
        <v>3.5794677349999997</v>
      </c>
      <c r="E305" s="26">
        <v>3.1529166666666661</v>
      </c>
      <c r="F305" s="26">
        <v>3.3583333333333329</v>
      </c>
      <c r="G305" s="26">
        <v>3.7099999999999995</v>
      </c>
      <c r="H305" s="26">
        <v>3.3833333333333333</v>
      </c>
      <c r="I305" s="26">
        <v>3.2600000000000002</v>
      </c>
      <c r="J305" s="26">
        <v>3.5016666666666669</v>
      </c>
      <c r="K305" s="26">
        <v>3.0183333333333331</v>
      </c>
      <c r="L305" s="26">
        <v>3.1566666666666667</v>
      </c>
      <c r="M305" s="26">
        <v>3.3900000000000006</v>
      </c>
      <c r="N305" s="26">
        <v>3.2466666666666666</v>
      </c>
      <c r="O305" s="26">
        <v>3.346867104920086</v>
      </c>
      <c r="P305" s="26">
        <v>3.7266666666666666</v>
      </c>
      <c r="Q305" s="26">
        <v>3.4983333333333331</v>
      </c>
      <c r="R305" s="26">
        <v>3.5549999999999997</v>
      </c>
      <c r="S305" s="26">
        <v>3.2283333333333335</v>
      </c>
      <c r="T305" s="26">
        <v>3.5093981481481484</v>
      </c>
      <c r="U305" s="26">
        <v>3.69</v>
      </c>
      <c r="V305" s="164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2"/>
    </row>
    <row r="306" spans="1:65">
      <c r="A306" s="35"/>
      <c r="B306" s="3" t="s">
        <v>262</v>
      </c>
      <c r="C306" s="33"/>
      <c r="D306" s="11">
        <v>3.5345241399999998</v>
      </c>
      <c r="E306" s="11">
        <v>3.0929500000000001</v>
      </c>
      <c r="F306" s="11">
        <v>3.3500000000000005</v>
      </c>
      <c r="G306" s="11">
        <v>3.7300000000000004</v>
      </c>
      <c r="H306" s="11">
        <v>3.375</v>
      </c>
      <c r="I306" s="11">
        <v>3.25</v>
      </c>
      <c r="J306" s="11">
        <v>3.56</v>
      </c>
      <c r="K306" s="11">
        <v>3.0150000000000001</v>
      </c>
      <c r="L306" s="11">
        <v>3.1450000000000005</v>
      </c>
      <c r="M306" s="11">
        <v>3.375</v>
      </c>
      <c r="N306" s="11">
        <v>3.2450000000000001</v>
      </c>
      <c r="O306" s="11">
        <v>3.3467588561076544</v>
      </c>
      <c r="P306" s="11">
        <v>3.7250000000000005</v>
      </c>
      <c r="Q306" s="11">
        <v>3.5</v>
      </c>
      <c r="R306" s="11">
        <v>3.58</v>
      </c>
      <c r="S306" s="11">
        <v>3.2300000000000004</v>
      </c>
      <c r="T306" s="11">
        <v>3.5090277777777779</v>
      </c>
      <c r="U306" s="11">
        <v>3.6500000000000004</v>
      </c>
      <c r="V306" s="164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2"/>
    </row>
    <row r="307" spans="1:65">
      <c r="A307" s="35"/>
      <c r="B307" s="3" t="s">
        <v>263</v>
      </c>
      <c r="C307" s="33"/>
      <c r="D307" s="27">
        <v>0.10961802997588818</v>
      </c>
      <c r="E307" s="27">
        <v>0.15295538456251456</v>
      </c>
      <c r="F307" s="27">
        <v>7.4139508136125756E-2</v>
      </c>
      <c r="G307" s="27">
        <v>4.8989794855663543E-2</v>
      </c>
      <c r="H307" s="27">
        <v>3.204163957519459E-2</v>
      </c>
      <c r="I307" s="27">
        <v>9.1214034007931002E-2</v>
      </c>
      <c r="J307" s="27">
        <v>0.12448560827126436</v>
      </c>
      <c r="K307" s="27">
        <v>5.7763887219149816E-2</v>
      </c>
      <c r="L307" s="27">
        <v>5.3541261347363395E-2</v>
      </c>
      <c r="M307" s="27">
        <v>2.898275349237878E-2</v>
      </c>
      <c r="N307" s="27">
        <v>5.5015149428740605E-2</v>
      </c>
      <c r="O307" s="27">
        <v>9.3620456669564842E-3</v>
      </c>
      <c r="P307" s="27">
        <v>5.7503623074260719E-2</v>
      </c>
      <c r="Q307" s="27">
        <v>0.10361788777362076</v>
      </c>
      <c r="R307" s="27">
        <v>9.0277350426338748E-2</v>
      </c>
      <c r="S307" s="27">
        <v>5.7416606192517448E-2</v>
      </c>
      <c r="T307" s="27">
        <v>3.96483060006892E-2</v>
      </c>
      <c r="U307" s="27">
        <v>0.1147170431976</v>
      </c>
      <c r="V307" s="232"/>
      <c r="W307" s="233"/>
      <c r="X307" s="233"/>
      <c r="Y307" s="233"/>
      <c r="Z307" s="233"/>
      <c r="AA307" s="233"/>
      <c r="AB307" s="233"/>
      <c r="AC307" s="233"/>
      <c r="AD307" s="233"/>
      <c r="AE307" s="233"/>
      <c r="AF307" s="233"/>
      <c r="AG307" s="233"/>
      <c r="AH307" s="233"/>
      <c r="AI307" s="233"/>
      <c r="AJ307" s="233"/>
      <c r="AK307" s="233"/>
      <c r="AL307" s="233"/>
      <c r="AM307" s="233"/>
      <c r="AN307" s="233"/>
      <c r="AO307" s="233"/>
      <c r="AP307" s="233"/>
      <c r="AQ307" s="233"/>
      <c r="AR307" s="233"/>
      <c r="AS307" s="233"/>
      <c r="AT307" s="233"/>
      <c r="AU307" s="233"/>
      <c r="AV307" s="233"/>
      <c r="AW307" s="233"/>
      <c r="AX307" s="233"/>
      <c r="AY307" s="233"/>
      <c r="AZ307" s="233"/>
      <c r="BA307" s="233"/>
      <c r="BB307" s="233"/>
      <c r="BC307" s="233"/>
      <c r="BD307" s="233"/>
      <c r="BE307" s="233"/>
      <c r="BF307" s="233"/>
      <c r="BG307" s="233"/>
      <c r="BH307" s="233"/>
      <c r="BI307" s="233"/>
      <c r="BJ307" s="233"/>
      <c r="BK307" s="233"/>
      <c r="BL307" s="233"/>
      <c r="BM307" s="63"/>
    </row>
    <row r="308" spans="1:65">
      <c r="A308" s="35"/>
      <c r="B308" s="3" t="s">
        <v>87</v>
      </c>
      <c r="C308" s="33"/>
      <c r="D308" s="13">
        <v>3.0624114558721729E-2</v>
      </c>
      <c r="E308" s="13">
        <v>4.8512346101497954E-2</v>
      </c>
      <c r="F308" s="13">
        <v>2.2076280338300475E-2</v>
      </c>
      <c r="G308" s="13">
        <v>1.320479645705217E-2</v>
      </c>
      <c r="H308" s="13">
        <v>9.4704353424220466E-3</v>
      </c>
      <c r="I308" s="13">
        <v>2.7979765033107666E-2</v>
      </c>
      <c r="J308" s="13">
        <v>3.5550387892793245E-2</v>
      </c>
      <c r="K308" s="13">
        <v>1.9137676604908831E-2</v>
      </c>
      <c r="L308" s="13">
        <v>1.6961328832322087E-2</v>
      </c>
      <c r="M308" s="13">
        <v>8.5494848060114377E-3</v>
      </c>
      <c r="N308" s="13">
        <v>1.6945117893862608E-2</v>
      </c>
      <c r="O308" s="13">
        <v>2.7972564710423494E-3</v>
      </c>
      <c r="P308" s="13">
        <v>1.543031030615225E-2</v>
      </c>
      <c r="Q308" s="13">
        <v>2.9619215180644334E-2</v>
      </c>
      <c r="R308" s="13">
        <v>2.5394472693766174E-2</v>
      </c>
      <c r="S308" s="13">
        <v>1.7785216167016244E-2</v>
      </c>
      <c r="T308" s="13">
        <v>1.1297750875491558E-2</v>
      </c>
      <c r="U308" s="13">
        <v>3.1088629592845529E-2</v>
      </c>
      <c r="V308" s="164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2"/>
    </row>
    <row r="309" spans="1:65">
      <c r="A309" s="35"/>
      <c r="B309" s="3" t="s">
        <v>264</v>
      </c>
      <c r="C309" s="33"/>
      <c r="D309" s="13">
        <v>5.2241743120932105E-2</v>
      </c>
      <c r="E309" s="13">
        <v>-7.3149760002412245E-2</v>
      </c>
      <c r="F309" s="13">
        <v>-1.2764248132607681E-2</v>
      </c>
      <c r="G309" s="13">
        <v>9.0613788415292884E-2</v>
      </c>
      <c r="H309" s="13">
        <v>-5.4150986149843483E-3</v>
      </c>
      <c r="I309" s="13">
        <v>-4.1670902901925655E-2</v>
      </c>
      <c r="J309" s="13">
        <v>2.9370875768432558E-2</v>
      </c>
      <c r="K309" s="13">
        <v>-0.11271268157228409</v>
      </c>
      <c r="L309" s="13">
        <v>-7.2047387574768584E-2</v>
      </c>
      <c r="M309" s="13">
        <v>-3.4553254102845932E-3</v>
      </c>
      <c r="N309" s="13">
        <v>-4.5590449311324832E-2</v>
      </c>
      <c r="O309" s="13">
        <v>-1.6134929213094562E-2</v>
      </c>
      <c r="P309" s="13">
        <v>9.5513221427041772E-2</v>
      </c>
      <c r="Q309" s="13">
        <v>2.8390989166082736E-2</v>
      </c>
      <c r="R309" s="13">
        <v>4.5049061406028823E-2</v>
      </c>
      <c r="S309" s="13">
        <v>-5.097982562424852E-2</v>
      </c>
      <c r="T309" s="13">
        <v>3.1643668304438322E-2</v>
      </c>
      <c r="U309" s="13">
        <v>8.4734468801194396E-2</v>
      </c>
      <c r="V309" s="164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2"/>
    </row>
    <row r="310" spans="1:65">
      <c r="A310" s="35"/>
      <c r="B310" s="53" t="s">
        <v>265</v>
      </c>
      <c r="C310" s="54"/>
      <c r="D310" s="52">
        <v>0.87</v>
      </c>
      <c r="E310" s="52">
        <v>1.06</v>
      </c>
      <c r="F310" s="52">
        <v>0.13</v>
      </c>
      <c r="G310" s="52">
        <v>1.46</v>
      </c>
      <c r="H310" s="52">
        <v>0.02</v>
      </c>
      <c r="I310" s="52">
        <v>0.56999999999999995</v>
      </c>
      <c r="J310" s="52">
        <v>0.52</v>
      </c>
      <c r="K310" s="52">
        <v>1.67</v>
      </c>
      <c r="L310" s="52">
        <v>1.04</v>
      </c>
      <c r="M310" s="52">
        <v>0.02</v>
      </c>
      <c r="N310" s="52">
        <v>0.63</v>
      </c>
      <c r="O310" s="52">
        <v>0.18</v>
      </c>
      <c r="P310" s="52">
        <v>1.54</v>
      </c>
      <c r="Q310" s="52">
        <v>0.5</v>
      </c>
      <c r="R310" s="52">
        <v>0.76</v>
      </c>
      <c r="S310" s="52">
        <v>0.72</v>
      </c>
      <c r="T310" s="52">
        <v>0.55000000000000004</v>
      </c>
      <c r="U310" s="52">
        <v>1.37</v>
      </c>
      <c r="V310" s="164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2"/>
    </row>
    <row r="311" spans="1:65">
      <c r="B311" s="36"/>
      <c r="C311" s="20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BM311" s="62"/>
    </row>
    <row r="312" spans="1:65" ht="15">
      <c r="B312" s="37" t="s">
        <v>497</v>
      </c>
      <c r="BM312" s="32" t="s">
        <v>67</v>
      </c>
    </row>
    <row r="313" spans="1:65" ht="15">
      <c r="A313" s="28" t="s">
        <v>42</v>
      </c>
      <c r="B313" s="18" t="s">
        <v>115</v>
      </c>
      <c r="C313" s="15" t="s">
        <v>116</v>
      </c>
      <c r="D313" s="16" t="s">
        <v>230</v>
      </c>
      <c r="E313" s="17" t="s">
        <v>230</v>
      </c>
      <c r="F313" s="17" t="s">
        <v>230</v>
      </c>
      <c r="G313" s="17" t="s">
        <v>230</v>
      </c>
      <c r="H313" s="17" t="s">
        <v>230</v>
      </c>
      <c r="I313" s="17" t="s">
        <v>230</v>
      </c>
      <c r="J313" s="17" t="s">
        <v>230</v>
      </c>
      <c r="K313" s="17" t="s">
        <v>230</v>
      </c>
      <c r="L313" s="17" t="s">
        <v>230</v>
      </c>
      <c r="M313" s="17" t="s">
        <v>230</v>
      </c>
      <c r="N313" s="17" t="s">
        <v>230</v>
      </c>
      <c r="O313" s="17" t="s">
        <v>230</v>
      </c>
      <c r="P313" s="17" t="s">
        <v>230</v>
      </c>
      <c r="Q313" s="17" t="s">
        <v>230</v>
      </c>
      <c r="R313" s="17" t="s">
        <v>230</v>
      </c>
      <c r="S313" s="164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1</v>
      </c>
    </row>
    <row r="314" spans="1:65">
      <c r="A314" s="35"/>
      <c r="B314" s="19" t="s">
        <v>231</v>
      </c>
      <c r="C314" s="8" t="s">
        <v>231</v>
      </c>
      <c r="D314" s="162" t="s">
        <v>235</v>
      </c>
      <c r="E314" s="163" t="s">
        <v>236</v>
      </c>
      <c r="F314" s="163" t="s">
        <v>237</v>
      </c>
      <c r="G314" s="163" t="s">
        <v>238</v>
      </c>
      <c r="H314" s="163" t="s">
        <v>239</v>
      </c>
      <c r="I314" s="163" t="s">
        <v>240</v>
      </c>
      <c r="J314" s="163" t="s">
        <v>241</v>
      </c>
      <c r="K314" s="163" t="s">
        <v>243</v>
      </c>
      <c r="L314" s="163" t="s">
        <v>245</v>
      </c>
      <c r="M314" s="163" t="s">
        <v>246</v>
      </c>
      <c r="N314" s="163" t="s">
        <v>247</v>
      </c>
      <c r="O314" s="163" t="s">
        <v>248</v>
      </c>
      <c r="P314" s="163" t="s">
        <v>249</v>
      </c>
      <c r="Q314" s="163" t="s">
        <v>251</v>
      </c>
      <c r="R314" s="163" t="s">
        <v>269</v>
      </c>
      <c r="S314" s="164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 t="s">
        <v>3</v>
      </c>
    </row>
    <row r="315" spans="1:65">
      <c r="A315" s="35"/>
      <c r="B315" s="19"/>
      <c r="C315" s="8"/>
      <c r="D315" s="9" t="s">
        <v>277</v>
      </c>
      <c r="E315" s="10" t="s">
        <v>278</v>
      </c>
      <c r="F315" s="10" t="s">
        <v>278</v>
      </c>
      <c r="G315" s="10" t="s">
        <v>278</v>
      </c>
      <c r="H315" s="10" t="s">
        <v>278</v>
      </c>
      <c r="I315" s="10" t="s">
        <v>278</v>
      </c>
      <c r="J315" s="10" t="s">
        <v>278</v>
      </c>
      <c r="K315" s="10" t="s">
        <v>278</v>
      </c>
      <c r="L315" s="10" t="s">
        <v>119</v>
      </c>
      <c r="M315" s="10" t="s">
        <v>277</v>
      </c>
      <c r="N315" s="10" t="s">
        <v>277</v>
      </c>
      <c r="O315" s="10" t="s">
        <v>277</v>
      </c>
      <c r="P315" s="10" t="s">
        <v>278</v>
      </c>
      <c r="Q315" s="10" t="s">
        <v>119</v>
      </c>
      <c r="R315" s="10" t="s">
        <v>277</v>
      </c>
      <c r="S315" s="164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1</v>
      </c>
    </row>
    <row r="316" spans="1:65">
      <c r="A316" s="35"/>
      <c r="B316" s="19"/>
      <c r="C316" s="8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164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2</v>
      </c>
    </row>
    <row r="317" spans="1:65">
      <c r="A317" s="35"/>
      <c r="B317" s="18">
        <v>1</v>
      </c>
      <c r="C317" s="14">
        <v>1</v>
      </c>
      <c r="D317" s="246">
        <v>17.39</v>
      </c>
      <c r="E317" s="246">
        <v>16.79</v>
      </c>
      <c r="F317" s="273">
        <v>17.899999999999999</v>
      </c>
      <c r="G317" s="246">
        <v>15.9</v>
      </c>
      <c r="H317" s="273">
        <v>16.350000000000001</v>
      </c>
      <c r="I317" s="254">
        <v>23</v>
      </c>
      <c r="J317" s="273">
        <v>17.600000000000001</v>
      </c>
      <c r="K317" s="246">
        <v>16.899999999999999</v>
      </c>
      <c r="L317" s="246">
        <v>15.644510512181439</v>
      </c>
      <c r="M317" s="246">
        <v>17.850000000000001</v>
      </c>
      <c r="N317" s="246">
        <v>16</v>
      </c>
      <c r="O317" s="246">
        <v>19.399999999999999</v>
      </c>
      <c r="P317" s="246">
        <v>15.2</v>
      </c>
      <c r="Q317" s="254">
        <v>13.612499999999999</v>
      </c>
      <c r="R317" s="246">
        <v>17.899999999999999</v>
      </c>
      <c r="S317" s="247"/>
      <c r="T317" s="248"/>
      <c r="U317" s="248"/>
      <c r="V317" s="248"/>
      <c r="W317" s="248"/>
      <c r="X317" s="248"/>
      <c r="Y317" s="248"/>
      <c r="Z317" s="248"/>
      <c r="AA317" s="248"/>
      <c r="AB317" s="248"/>
      <c r="AC317" s="248"/>
      <c r="AD317" s="248"/>
      <c r="AE317" s="248"/>
      <c r="AF317" s="248"/>
      <c r="AG317" s="248"/>
      <c r="AH317" s="248"/>
      <c r="AI317" s="248"/>
      <c r="AJ317" s="248"/>
      <c r="AK317" s="248"/>
      <c r="AL317" s="248"/>
      <c r="AM317" s="248"/>
      <c r="AN317" s="248"/>
      <c r="AO317" s="248"/>
      <c r="AP317" s="248"/>
      <c r="AQ317" s="248"/>
      <c r="AR317" s="248"/>
      <c r="AS317" s="248"/>
      <c r="AT317" s="248"/>
      <c r="AU317" s="248"/>
      <c r="AV317" s="248"/>
      <c r="AW317" s="248"/>
      <c r="AX317" s="248"/>
      <c r="AY317" s="248"/>
      <c r="AZ317" s="248"/>
      <c r="BA317" s="248"/>
      <c r="BB317" s="248"/>
      <c r="BC317" s="248"/>
      <c r="BD317" s="248"/>
      <c r="BE317" s="248"/>
      <c r="BF317" s="248"/>
      <c r="BG317" s="248"/>
      <c r="BH317" s="248"/>
      <c r="BI317" s="248"/>
      <c r="BJ317" s="248"/>
      <c r="BK317" s="248"/>
      <c r="BL317" s="248"/>
      <c r="BM317" s="249">
        <v>1</v>
      </c>
    </row>
    <row r="318" spans="1:65">
      <c r="A318" s="35"/>
      <c r="B318" s="19">
        <v>1</v>
      </c>
      <c r="C318" s="8">
        <v>2</v>
      </c>
      <c r="D318" s="255">
        <v>19.739999999999998</v>
      </c>
      <c r="E318" s="250">
        <v>16.77</v>
      </c>
      <c r="F318" s="274">
        <v>18.25</v>
      </c>
      <c r="G318" s="250">
        <v>17.55</v>
      </c>
      <c r="H318" s="274">
        <v>15.7</v>
      </c>
      <c r="I318" s="256">
        <v>22</v>
      </c>
      <c r="J318" s="274">
        <v>17</v>
      </c>
      <c r="K318" s="250">
        <v>17.2</v>
      </c>
      <c r="L318" s="250">
        <v>15.538692084073475</v>
      </c>
      <c r="M318" s="250">
        <v>17.739999999999998</v>
      </c>
      <c r="N318" s="250">
        <v>17.899999999999999</v>
      </c>
      <c r="O318" s="250">
        <v>18.7</v>
      </c>
      <c r="P318" s="250">
        <v>15.6</v>
      </c>
      <c r="Q318" s="256">
        <v>13.762500000000001</v>
      </c>
      <c r="R318" s="250">
        <v>16.7</v>
      </c>
      <c r="S318" s="247"/>
      <c r="T318" s="248"/>
      <c r="U318" s="248"/>
      <c r="V318" s="248"/>
      <c r="W318" s="248"/>
      <c r="X318" s="248"/>
      <c r="Y318" s="248"/>
      <c r="Z318" s="248"/>
      <c r="AA318" s="248"/>
      <c r="AB318" s="248"/>
      <c r="AC318" s="248"/>
      <c r="AD318" s="248"/>
      <c r="AE318" s="248"/>
      <c r="AF318" s="248"/>
      <c r="AG318" s="248"/>
      <c r="AH318" s="248"/>
      <c r="AI318" s="248"/>
      <c r="AJ318" s="248"/>
      <c r="AK318" s="248"/>
      <c r="AL318" s="248"/>
      <c r="AM318" s="248"/>
      <c r="AN318" s="248"/>
      <c r="AO318" s="248"/>
      <c r="AP318" s="248"/>
      <c r="AQ318" s="248"/>
      <c r="AR318" s="248"/>
      <c r="AS318" s="248"/>
      <c r="AT318" s="248"/>
      <c r="AU318" s="248"/>
      <c r="AV318" s="248"/>
      <c r="AW318" s="248"/>
      <c r="AX318" s="248"/>
      <c r="AY318" s="248"/>
      <c r="AZ318" s="248"/>
      <c r="BA318" s="248"/>
      <c r="BB318" s="248"/>
      <c r="BC318" s="248"/>
      <c r="BD318" s="248"/>
      <c r="BE318" s="248"/>
      <c r="BF318" s="248"/>
      <c r="BG318" s="248"/>
      <c r="BH318" s="248"/>
      <c r="BI318" s="248"/>
      <c r="BJ318" s="248"/>
      <c r="BK318" s="248"/>
      <c r="BL318" s="248"/>
      <c r="BM318" s="249">
        <v>50</v>
      </c>
    </row>
    <row r="319" spans="1:65">
      <c r="A319" s="35"/>
      <c r="B319" s="19">
        <v>1</v>
      </c>
      <c r="C319" s="8">
        <v>3</v>
      </c>
      <c r="D319" s="250">
        <v>17.05</v>
      </c>
      <c r="E319" s="250">
        <v>16.52</v>
      </c>
      <c r="F319" s="274">
        <v>18.850000000000001</v>
      </c>
      <c r="G319" s="250">
        <v>16.55</v>
      </c>
      <c r="H319" s="279">
        <v>17.45</v>
      </c>
      <c r="I319" s="256">
        <v>16.850000000000001</v>
      </c>
      <c r="J319" s="274">
        <v>17.600000000000001</v>
      </c>
      <c r="K319" s="274">
        <v>18.2</v>
      </c>
      <c r="L319" s="253">
        <v>15.159909489893879</v>
      </c>
      <c r="M319" s="253">
        <v>17.73</v>
      </c>
      <c r="N319" s="253">
        <v>15.2</v>
      </c>
      <c r="O319" s="253">
        <v>19.100000000000001</v>
      </c>
      <c r="P319" s="253">
        <v>15</v>
      </c>
      <c r="Q319" s="275">
        <v>13.859999999999998</v>
      </c>
      <c r="R319" s="253">
        <v>17.2</v>
      </c>
      <c r="S319" s="247"/>
      <c r="T319" s="248"/>
      <c r="U319" s="248"/>
      <c r="V319" s="248"/>
      <c r="W319" s="248"/>
      <c r="X319" s="248"/>
      <c r="Y319" s="248"/>
      <c r="Z319" s="248"/>
      <c r="AA319" s="248"/>
      <c r="AB319" s="248"/>
      <c r="AC319" s="248"/>
      <c r="AD319" s="248"/>
      <c r="AE319" s="248"/>
      <c r="AF319" s="248"/>
      <c r="AG319" s="248"/>
      <c r="AH319" s="248"/>
      <c r="AI319" s="248"/>
      <c r="AJ319" s="248"/>
      <c r="AK319" s="248"/>
      <c r="AL319" s="248"/>
      <c r="AM319" s="248"/>
      <c r="AN319" s="248"/>
      <c r="AO319" s="248"/>
      <c r="AP319" s="248"/>
      <c r="AQ319" s="248"/>
      <c r="AR319" s="248"/>
      <c r="AS319" s="248"/>
      <c r="AT319" s="248"/>
      <c r="AU319" s="248"/>
      <c r="AV319" s="248"/>
      <c r="AW319" s="248"/>
      <c r="AX319" s="248"/>
      <c r="AY319" s="248"/>
      <c r="AZ319" s="248"/>
      <c r="BA319" s="248"/>
      <c r="BB319" s="248"/>
      <c r="BC319" s="248"/>
      <c r="BD319" s="248"/>
      <c r="BE319" s="248"/>
      <c r="BF319" s="248"/>
      <c r="BG319" s="248"/>
      <c r="BH319" s="248"/>
      <c r="BI319" s="248"/>
      <c r="BJ319" s="248"/>
      <c r="BK319" s="248"/>
      <c r="BL319" s="248"/>
      <c r="BM319" s="249">
        <v>16</v>
      </c>
    </row>
    <row r="320" spans="1:65">
      <c r="A320" s="35"/>
      <c r="B320" s="19">
        <v>1</v>
      </c>
      <c r="C320" s="8">
        <v>4</v>
      </c>
      <c r="D320" s="250">
        <v>18.38</v>
      </c>
      <c r="E320" s="250">
        <v>15.82</v>
      </c>
      <c r="F320" s="274">
        <v>19.649999999999999</v>
      </c>
      <c r="G320" s="250">
        <v>17.75</v>
      </c>
      <c r="H320" s="274">
        <v>16.25</v>
      </c>
      <c r="I320" s="256">
        <v>21.2</v>
      </c>
      <c r="J320" s="274">
        <v>18</v>
      </c>
      <c r="K320" s="274">
        <v>17.399999999999999</v>
      </c>
      <c r="L320" s="253">
        <v>15.402659410338032</v>
      </c>
      <c r="M320" s="253">
        <v>17.79</v>
      </c>
      <c r="N320" s="253">
        <v>16.7</v>
      </c>
      <c r="O320" s="253">
        <v>18.8</v>
      </c>
      <c r="P320" s="253">
        <v>15.2</v>
      </c>
      <c r="Q320" s="275">
        <v>13.786909722222219</v>
      </c>
      <c r="R320" s="253">
        <v>16.899999999999999</v>
      </c>
      <c r="S320" s="247"/>
      <c r="T320" s="248"/>
      <c r="U320" s="248"/>
      <c r="V320" s="248"/>
      <c r="W320" s="248"/>
      <c r="X320" s="248"/>
      <c r="Y320" s="248"/>
      <c r="Z320" s="248"/>
      <c r="AA320" s="248"/>
      <c r="AB320" s="248"/>
      <c r="AC320" s="248"/>
      <c r="AD320" s="248"/>
      <c r="AE320" s="248"/>
      <c r="AF320" s="248"/>
      <c r="AG320" s="248"/>
      <c r="AH320" s="248"/>
      <c r="AI320" s="248"/>
      <c r="AJ320" s="248"/>
      <c r="AK320" s="248"/>
      <c r="AL320" s="248"/>
      <c r="AM320" s="248"/>
      <c r="AN320" s="248"/>
      <c r="AO320" s="248"/>
      <c r="AP320" s="248"/>
      <c r="AQ320" s="248"/>
      <c r="AR320" s="248"/>
      <c r="AS320" s="248"/>
      <c r="AT320" s="248"/>
      <c r="AU320" s="248"/>
      <c r="AV320" s="248"/>
      <c r="AW320" s="248"/>
      <c r="AX320" s="248"/>
      <c r="AY320" s="248"/>
      <c r="AZ320" s="248"/>
      <c r="BA320" s="248"/>
      <c r="BB320" s="248"/>
      <c r="BC320" s="248"/>
      <c r="BD320" s="248"/>
      <c r="BE320" s="248"/>
      <c r="BF320" s="248"/>
      <c r="BG320" s="248"/>
      <c r="BH320" s="248"/>
      <c r="BI320" s="248"/>
      <c r="BJ320" s="248"/>
      <c r="BK320" s="248"/>
      <c r="BL320" s="248"/>
      <c r="BM320" s="249">
        <v>17.036043420980523</v>
      </c>
    </row>
    <row r="321" spans="1:65">
      <c r="A321" s="35"/>
      <c r="B321" s="19">
        <v>1</v>
      </c>
      <c r="C321" s="8">
        <v>5</v>
      </c>
      <c r="D321" s="250">
        <v>17.86</v>
      </c>
      <c r="E321" s="250">
        <v>15.99</v>
      </c>
      <c r="F321" s="250">
        <v>18.55</v>
      </c>
      <c r="G321" s="250">
        <v>16.8</v>
      </c>
      <c r="H321" s="250">
        <v>16.25</v>
      </c>
      <c r="I321" s="256">
        <v>18.399999999999999</v>
      </c>
      <c r="J321" s="250">
        <v>16.5</v>
      </c>
      <c r="K321" s="250">
        <v>17.7</v>
      </c>
      <c r="L321" s="250">
        <v>15.324902961821468</v>
      </c>
      <c r="M321" s="250">
        <v>17.63</v>
      </c>
      <c r="N321" s="250">
        <v>16</v>
      </c>
      <c r="O321" s="250">
        <v>17.8</v>
      </c>
      <c r="P321" s="250">
        <v>16.100000000000001</v>
      </c>
      <c r="Q321" s="256">
        <v>13.690208333333331</v>
      </c>
      <c r="R321" s="250">
        <v>16.5</v>
      </c>
      <c r="S321" s="247"/>
      <c r="T321" s="248"/>
      <c r="U321" s="248"/>
      <c r="V321" s="248"/>
      <c r="W321" s="248"/>
      <c r="X321" s="248"/>
      <c r="Y321" s="248"/>
      <c r="Z321" s="248"/>
      <c r="AA321" s="248"/>
      <c r="AB321" s="248"/>
      <c r="AC321" s="248"/>
      <c r="AD321" s="248"/>
      <c r="AE321" s="248"/>
      <c r="AF321" s="248"/>
      <c r="AG321" s="248"/>
      <c r="AH321" s="248"/>
      <c r="AI321" s="248"/>
      <c r="AJ321" s="248"/>
      <c r="AK321" s="248"/>
      <c r="AL321" s="248"/>
      <c r="AM321" s="248"/>
      <c r="AN321" s="248"/>
      <c r="AO321" s="248"/>
      <c r="AP321" s="248"/>
      <c r="AQ321" s="248"/>
      <c r="AR321" s="248"/>
      <c r="AS321" s="248"/>
      <c r="AT321" s="248"/>
      <c r="AU321" s="248"/>
      <c r="AV321" s="248"/>
      <c r="AW321" s="248"/>
      <c r="AX321" s="248"/>
      <c r="AY321" s="248"/>
      <c r="AZ321" s="248"/>
      <c r="BA321" s="248"/>
      <c r="BB321" s="248"/>
      <c r="BC321" s="248"/>
      <c r="BD321" s="248"/>
      <c r="BE321" s="248"/>
      <c r="BF321" s="248"/>
      <c r="BG321" s="248"/>
      <c r="BH321" s="248"/>
      <c r="BI321" s="248"/>
      <c r="BJ321" s="248"/>
      <c r="BK321" s="248"/>
      <c r="BL321" s="248"/>
      <c r="BM321" s="249">
        <v>30</v>
      </c>
    </row>
    <row r="322" spans="1:65">
      <c r="A322" s="35"/>
      <c r="B322" s="19">
        <v>1</v>
      </c>
      <c r="C322" s="8">
        <v>6</v>
      </c>
      <c r="D322" s="250">
        <v>17.73</v>
      </c>
      <c r="E322" s="250">
        <v>15.740000000000002</v>
      </c>
      <c r="F322" s="250">
        <v>18.7</v>
      </c>
      <c r="G322" s="250">
        <v>17.75</v>
      </c>
      <c r="H322" s="250">
        <v>16.350000000000001</v>
      </c>
      <c r="I322" s="256">
        <v>18.600000000000001</v>
      </c>
      <c r="J322" s="250">
        <v>17.8</v>
      </c>
      <c r="K322" s="250">
        <v>17.8</v>
      </c>
      <c r="L322" s="250">
        <v>15.148712378172466</v>
      </c>
      <c r="M322" s="250">
        <v>17.75</v>
      </c>
      <c r="N322" s="250">
        <v>16.3</v>
      </c>
      <c r="O322" s="250">
        <v>19.2</v>
      </c>
      <c r="P322" s="250">
        <v>16</v>
      </c>
      <c r="Q322" s="256">
        <v>13.80875</v>
      </c>
      <c r="R322" s="250">
        <v>16</v>
      </c>
      <c r="S322" s="247"/>
      <c r="T322" s="248"/>
      <c r="U322" s="248"/>
      <c r="V322" s="248"/>
      <c r="W322" s="248"/>
      <c r="X322" s="248"/>
      <c r="Y322" s="248"/>
      <c r="Z322" s="248"/>
      <c r="AA322" s="248"/>
      <c r="AB322" s="248"/>
      <c r="AC322" s="248"/>
      <c r="AD322" s="248"/>
      <c r="AE322" s="248"/>
      <c r="AF322" s="248"/>
      <c r="AG322" s="248"/>
      <c r="AH322" s="248"/>
      <c r="AI322" s="248"/>
      <c r="AJ322" s="248"/>
      <c r="AK322" s="248"/>
      <c r="AL322" s="248"/>
      <c r="AM322" s="248"/>
      <c r="AN322" s="248"/>
      <c r="AO322" s="248"/>
      <c r="AP322" s="248"/>
      <c r="AQ322" s="248"/>
      <c r="AR322" s="248"/>
      <c r="AS322" s="248"/>
      <c r="AT322" s="248"/>
      <c r="AU322" s="248"/>
      <c r="AV322" s="248"/>
      <c r="AW322" s="248"/>
      <c r="AX322" s="248"/>
      <c r="AY322" s="248"/>
      <c r="AZ322" s="248"/>
      <c r="BA322" s="248"/>
      <c r="BB322" s="248"/>
      <c r="BC322" s="248"/>
      <c r="BD322" s="248"/>
      <c r="BE322" s="248"/>
      <c r="BF322" s="248"/>
      <c r="BG322" s="248"/>
      <c r="BH322" s="248"/>
      <c r="BI322" s="248"/>
      <c r="BJ322" s="248"/>
      <c r="BK322" s="248"/>
      <c r="BL322" s="248"/>
      <c r="BM322" s="251"/>
    </row>
    <row r="323" spans="1:65">
      <c r="A323" s="35"/>
      <c r="B323" s="20" t="s">
        <v>261</v>
      </c>
      <c r="C323" s="12"/>
      <c r="D323" s="252">
        <v>18.024999999999999</v>
      </c>
      <c r="E323" s="252">
        <v>16.271666666666665</v>
      </c>
      <c r="F323" s="252">
        <v>18.650000000000002</v>
      </c>
      <c r="G323" s="252">
        <v>17.05</v>
      </c>
      <c r="H323" s="252">
        <v>16.391666666666666</v>
      </c>
      <c r="I323" s="252">
        <v>20.008333333333329</v>
      </c>
      <c r="J323" s="252">
        <v>17.416666666666668</v>
      </c>
      <c r="K323" s="252">
        <v>17.533333333333331</v>
      </c>
      <c r="L323" s="252">
        <v>15.369897806080125</v>
      </c>
      <c r="M323" s="252">
        <v>17.748333333333335</v>
      </c>
      <c r="N323" s="252">
        <v>16.349999999999998</v>
      </c>
      <c r="O323" s="252">
        <v>18.833333333333332</v>
      </c>
      <c r="P323" s="252">
        <v>15.516666666666666</v>
      </c>
      <c r="Q323" s="252">
        <v>13.753478009259259</v>
      </c>
      <c r="R323" s="252">
        <v>16.866666666666664</v>
      </c>
      <c r="S323" s="247"/>
      <c r="T323" s="248"/>
      <c r="U323" s="248"/>
      <c r="V323" s="248"/>
      <c r="W323" s="248"/>
      <c r="X323" s="248"/>
      <c r="Y323" s="248"/>
      <c r="Z323" s="248"/>
      <c r="AA323" s="248"/>
      <c r="AB323" s="248"/>
      <c r="AC323" s="248"/>
      <c r="AD323" s="248"/>
      <c r="AE323" s="248"/>
      <c r="AF323" s="248"/>
      <c r="AG323" s="248"/>
      <c r="AH323" s="248"/>
      <c r="AI323" s="248"/>
      <c r="AJ323" s="248"/>
      <c r="AK323" s="248"/>
      <c r="AL323" s="248"/>
      <c r="AM323" s="248"/>
      <c r="AN323" s="248"/>
      <c r="AO323" s="248"/>
      <c r="AP323" s="248"/>
      <c r="AQ323" s="248"/>
      <c r="AR323" s="248"/>
      <c r="AS323" s="248"/>
      <c r="AT323" s="248"/>
      <c r="AU323" s="248"/>
      <c r="AV323" s="248"/>
      <c r="AW323" s="248"/>
      <c r="AX323" s="248"/>
      <c r="AY323" s="248"/>
      <c r="AZ323" s="248"/>
      <c r="BA323" s="248"/>
      <c r="BB323" s="248"/>
      <c r="BC323" s="248"/>
      <c r="BD323" s="248"/>
      <c r="BE323" s="248"/>
      <c r="BF323" s="248"/>
      <c r="BG323" s="248"/>
      <c r="BH323" s="248"/>
      <c r="BI323" s="248"/>
      <c r="BJ323" s="248"/>
      <c r="BK323" s="248"/>
      <c r="BL323" s="248"/>
      <c r="BM323" s="251"/>
    </row>
    <row r="324" spans="1:65">
      <c r="A324" s="35"/>
      <c r="B324" s="3" t="s">
        <v>262</v>
      </c>
      <c r="C324" s="33"/>
      <c r="D324" s="253">
        <v>17.795000000000002</v>
      </c>
      <c r="E324" s="253">
        <v>16.254999999999999</v>
      </c>
      <c r="F324" s="253">
        <v>18.625</v>
      </c>
      <c r="G324" s="253">
        <v>17.175000000000001</v>
      </c>
      <c r="H324" s="253">
        <v>16.3</v>
      </c>
      <c r="I324" s="253">
        <v>19.899999999999999</v>
      </c>
      <c r="J324" s="253">
        <v>17.600000000000001</v>
      </c>
      <c r="K324" s="253">
        <v>17.549999999999997</v>
      </c>
      <c r="L324" s="253">
        <v>15.36378118607975</v>
      </c>
      <c r="M324" s="253">
        <v>17.744999999999997</v>
      </c>
      <c r="N324" s="253">
        <v>16.149999999999999</v>
      </c>
      <c r="O324" s="253">
        <v>18.950000000000003</v>
      </c>
      <c r="P324" s="253">
        <v>15.399999999999999</v>
      </c>
      <c r="Q324" s="253">
        <v>13.774704861111111</v>
      </c>
      <c r="R324" s="253">
        <v>16.799999999999997</v>
      </c>
      <c r="S324" s="247"/>
      <c r="T324" s="248"/>
      <c r="U324" s="248"/>
      <c r="V324" s="248"/>
      <c r="W324" s="248"/>
      <c r="X324" s="248"/>
      <c r="Y324" s="248"/>
      <c r="Z324" s="248"/>
      <c r="AA324" s="248"/>
      <c r="AB324" s="248"/>
      <c r="AC324" s="248"/>
      <c r="AD324" s="248"/>
      <c r="AE324" s="248"/>
      <c r="AF324" s="248"/>
      <c r="AG324" s="248"/>
      <c r="AH324" s="248"/>
      <c r="AI324" s="248"/>
      <c r="AJ324" s="248"/>
      <c r="AK324" s="248"/>
      <c r="AL324" s="248"/>
      <c r="AM324" s="248"/>
      <c r="AN324" s="248"/>
      <c r="AO324" s="248"/>
      <c r="AP324" s="248"/>
      <c r="AQ324" s="248"/>
      <c r="AR324" s="248"/>
      <c r="AS324" s="248"/>
      <c r="AT324" s="248"/>
      <c r="AU324" s="248"/>
      <c r="AV324" s="248"/>
      <c r="AW324" s="248"/>
      <c r="AX324" s="248"/>
      <c r="AY324" s="248"/>
      <c r="AZ324" s="248"/>
      <c r="BA324" s="248"/>
      <c r="BB324" s="248"/>
      <c r="BC324" s="248"/>
      <c r="BD324" s="248"/>
      <c r="BE324" s="248"/>
      <c r="BF324" s="248"/>
      <c r="BG324" s="248"/>
      <c r="BH324" s="248"/>
      <c r="BI324" s="248"/>
      <c r="BJ324" s="248"/>
      <c r="BK324" s="248"/>
      <c r="BL324" s="248"/>
      <c r="BM324" s="251"/>
    </row>
    <row r="325" spans="1:65">
      <c r="A325" s="35"/>
      <c r="B325" s="3" t="s">
        <v>263</v>
      </c>
      <c r="C325" s="33"/>
      <c r="D325" s="27">
        <v>0.95240222595287871</v>
      </c>
      <c r="E325" s="27">
        <v>0.47847326640750354</v>
      </c>
      <c r="F325" s="27">
        <v>0.59581876439064918</v>
      </c>
      <c r="G325" s="27">
        <v>0.75696763471102235</v>
      </c>
      <c r="H325" s="27">
        <v>0.5730764928582105</v>
      </c>
      <c r="I325" s="27">
        <v>2.4034177054076271</v>
      </c>
      <c r="J325" s="27">
        <v>0.56005952064639253</v>
      </c>
      <c r="K325" s="27">
        <v>0.46332134277050846</v>
      </c>
      <c r="L325" s="27">
        <v>0.20000979566632451</v>
      </c>
      <c r="M325" s="27">
        <v>7.2778201864753159E-2</v>
      </c>
      <c r="N325" s="27">
        <v>0.90498618773990092</v>
      </c>
      <c r="O325" s="27">
        <v>0.56803755744375406</v>
      </c>
      <c r="P325" s="27">
        <v>0.45789372857319982</v>
      </c>
      <c r="Q325" s="27">
        <v>8.8858150112248416E-2</v>
      </c>
      <c r="R325" s="27">
        <v>0.64704456312271574</v>
      </c>
      <c r="S325" s="164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2"/>
    </row>
    <row r="326" spans="1:65">
      <c r="A326" s="35"/>
      <c r="B326" s="3" t="s">
        <v>87</v>
      </c>
      <c r="C326" s="33"/>
      <c r="D326" s="13">
        <v>5.2837848873946117E-2</v>
      </c>
      <c r="E326" s="13">
        <v>2.9405301633156012E-2</v>
      </c>
      <c r="F326" s="13">
        <v>3.1947386830597807E-2</v>
      </c>
      <c r="G326" s="13">
        <v>4.4396928722054092E-2</v>
      </c>
      <c r="H326" s="13">
        <v>3.496145355515265E-2</v>
      </c>
      <c r="I326" s="13">
        <v>0.12012083492249701</v>
      </c>
      <c r="J326" s="13">
        <v>3.2156527501228278E-2</v>
      </c>
      <c r="K326" s="13">
        <v>2.6425171640903525E-2</v>
      </c>
      <c r="L326" s="13">
        <v>1.3013085590406679E-2</v>
      </c>
      <c r="M326" s="13">
        <v>4.1005654163632161E-3</v>
      </c>
      <c r="N326" s="13">
        <v>5.5350837170636151E-2</v>
      </c>
      <c r="O326" s="13">
        <v>3.0161286235951545E-2</v>
      </c>
      <c r="P326" s="13">
        <v>2.9509799908047252E-2</v>
      </c>
      <c r="Q326" s="13">
        <v>6.4607766888074717E-3</v>
      </c>
      <c r="R326" s="13">
        <v>3.836232587684086E-2</v>
      </c>
      <c r="S326" s="164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2"/>
    </row>
    <row r="327" spans="1:65">
      <c r="A327" s="35"/>
      <c r="B327" s="3" t="s">
        <v>264</v>
      </c>
      <c r="C327" s="33"/>
      <c r="D327" s="13">
        <v>5.8050836956751395E-2</v>
      </c>
      <c r="E327" s="13">
        <v>-4.4868208857257286E-2</v>
      </c>
      <c r="F327" s="13">
        <v>9.4737759181326764E-2</v>
      </c>
      <c r="G327" s="13">
        <v>8.1923828641405905E-4</v>
      </c>
      <c r="H327" s="13">
        <v>-3.7824319790138783E-2</v>
      </c>
      <c r="I327" s="13">
        <v>0.17447067014940343</v>
      </c>
      <c r="J327" s="13">
        <v>2.2342232658164818E-2</v>
      </c>
      <c r="K327" s="13">
        <v>2.9190458140085473E-2</v>
      </c>
      <c r="L327" s="13">
        <v>-9.7801207341868923E-2</v>
      </c>
      <c r="M327" s="13">
        <v>4.1810759385339402E-2</v>
      </c>
      <c r="N327" s="13">
        <v>-4.0270114605110541E-2</v>
      </c>
      <c r="O327" s="13">
        <v>0.10549925636720192</v>
      </c>
      <c r="P327" s="13">
        <v>-8.9186010904544144E-2</v>
      </c>
      <c r="Q327" s="13">
        <v>-0.1926835551310383</v>
      </c>
      <c r="R327" s="13">
        <v>-9.9422588994616534E-3</v>
      </c>
      <c r="S327" s="164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2"/>
    </row>
    <row r="328" spans="1:65">
      <c r="A328" s="35"/>
      <c r="B328" s="53" t="s">
        <v>265</v>
      </c>
      <c r="C328" s="54"/>
      <c r="D328" s="52">
        <v>0.84</v>
      </c>
      <c r="E328" s="52">
        <v>0.67</v>
      </c>
      <c r="F328" s="52">
        <v>1.39</v>
      </c>
      <c r="G328" s="52">
        <v>0</v>
      </c>
      <c r="H328" s="52">
        <v>0.56999999999999995</v>
      </c>
      <c r="I328" s="52">
        <v>2.56</v>
      </c>
      <c r="J328" s="52">
        <v>0.32</v>
      </c>
      <c r="K328" s="52">
        <v>0.42</v>
      </c>
      <c r="L328" s="52">
        <v>1.46</v>
      </c>
      <c r="M328" s="52">
        <v>0.61</v>
      </c>
      <c r="N328" s="52">
        <v>0.61</v>
      </c>
      <c r="O328" s="52">
        <v>1.54</v>
      </c>
      <c r="P328" s="52">
        <v>1.33</v>
      </c>
      <c r="Q328" s="52">
        <v>2.86</v>
      </c>
      <c r="R328" s="52">
        <v>0.16</v>
      </c>
      <c r="S328" s="164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2"/>
    </row>
    <row r="329" spans="1:65">
      <c r="B329" s="36"/>
      <c r="C329" s="20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BM329" s="62"/>
    </row>
    <row r="330" spans="1:65" ht="15">
      <c r="B330" s="37" t="s">
        <v>498</v>
      </c>
      <c r="BM330" s="32" t="s">
        <v>67</v>
      </c>
    </row>
    <row r="331" spans="1:65" ht="15">
      <c r="A331" s="28" t="s">
        <v>5</v>
      </c>
      <c r="B331" s="18" t="s">
        <v>115</v>
      </c>
      <c r="C331" s="15" t="s">
        <v>116</v>
      </c>
      <c r="D331" s="16" t="s">
        <v>230</v>
      </c>
      <c r="E331" s="17" t="s">
        <v>230</v>
      </c>
      <c r="F331" s="17" t="s">
        <v>230</v>
      </c>
      <c r="G331" s="17" t="s">
        <v>230</v>
      </c>
      <c r="H331" s="17" t="s">
        <v>230</v>
      </c>
      <c r="I331" s="164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1</v>
      </c>
    </row>
    <row r="332" spans="1:65">
      <c r="A332" s="35"/>
      <c r="B332" s="19" t="s">
        <v>231</v>
      </c>
      <c r="C332" s="8" t="s">
        <v>231</v>
      </c>
      <c r="D332" s="162" t="s">
        <v>235</v>
      </c>
      <c r="E332" s="163" t="s">
        <v>236</v>
      </c>
      <c r="F332" s="163" t="s">
        <v>246</v>
      </c>
      <c r="G332" s="163" t="s">
        <v>248</v>
      </c>
      <c r="H332" s="163" t="s">
        <v>269</v>
      </c>
      <c r="I332" s="164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 t="s">
        <v>3</v>
      </c>
    </row>
    <row r="333" spans="1:65">
      <c r="A333" s="35"/>
      <c r="B333" s="19"/>
      <c r="C333" s="8"/>
      <c r="D333" s="9" t="s">
        <v>277</v>
      </c>
      <c r="E333" s="10" t="s">
        <v>278</v>
      </c>
      <c r="F333" s="10" t="s">
        <v>277</v>
      </c>
      <c r="G333" s="10" t="s">
        <v>277</v>
      </c>
      <c r="H333" s="10" t="s">
        <v>277</v>
      </c>
      <c r="I333" s="164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>
        <v>2</v>
      </c>
    </row>
    <row r="334" spans="1:65">
      <c r="A334" s="35"/>
      <c r="B334" s="19"/>
      <c r="C334" s="8"/>
      <c r="D334" s="29"/>
      <c r="E334" s="29"/>
      <c r="F334" s="29"/>
      <c r="G334" s="29"/>
      <c r="H334" s="29"/>
      <c r="I334" s="164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3</v>
      </c>
    </row>
    <row r="335" spans="1:65">
      <c r="A335" s="35"/>
      <c r="B335" s="18">
        <v>1</v>
      </c>
      <c r="C335" s="14">
        <v>1</v>
      </c>
      <c r="D335" s="22">
        <v>3.4</v>
      </c>
      <c r="E335" s="22">
        <v>3.3</v>
      </c>
      <c r="F335" s="23">
        <v>4.18</v>
      </c>
      <c r="G335" s="22">
        <v>3.1</v>
      </c>
      <c r="H335" s="23">
        <v>3.97</v>
      </c>
      <c r="I335" s="164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>
        <v>1</v>
      </c>
    </row>
    <row r="336" spans="1:65">
      <c r="A336" s="35"/>
      <c r="B336" s="19">
        <v>1</v>
      </c>
      <c r="C336" s="8">
        <v>2</v>
      </c>
      <c r="D336" s="10">
        <v>3.7</v>
      </c>
      <c r="E336" s="10">
        <v>3.5</v>
      </c>
      <c r="F336" s="25">
        <v>4.1900000000000004</v>
      </c>
      <c r="G336" s="10">
        <v>3.4</v>
      </c>
      <c r="H336" s="25">
        <v>3.8800000000000003</v>
      </c>
      <c r="I336" s="164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>
        <v>22</v>
      </c>
    </row>
    <row r="337" spans="1:65">
      <c r="A337" s="35"/>
      <c r="B337" s="19">
        <v>1</v>
      </c>
      <c r="C337" s="8">
        <v>3</v>
      </c>
      <c r="D337" s="10">
        <v>3.8</v>
      </c>
      <c r="E337" s="10">
        <v>3.4</v>
      </c>
      <c r="F337" s="25">
        <v>4.17</v>
      </c>
      <c r="G337" s="10">
        <v>3.1</v>
      </c>
      <c r="H337" s="25">
        <v>3.87</v>
      </c>
      <c r="I337" s="164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2">
        <v>16</v>
      </c>
    </row>
    <row r="338" spans="1:65">
      <c r="A338" s="35"/>
      <c r="B338" s="19">
        <v>1</v>
      </c>
      <c r="C338" s="8">
        <v>4</v>
      </c>
      <c r="D338" s="10">
        <v>3.9</v>
      </c>
      <c r="E338" s="10">
        <v>3.2</v>
      </c>
      <c r="F338" s="25">
        <v>4.1500000000000004</v>
      </c>
      <c r="G338" s="10">
        <v>3.5</v>
      </c>
      <c r="H338" s="25">
        <v>4.09</v>
      </c>
      <c r="I338" s="164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3.6936666666666667</v>
      </c>
    </row>
    <row r="339" spans="1:65">
      <c r="A339" s="35"/>
      <c r="B339" s="19">
        <v>1</v>
      </c>
      <c r="C339" s="8">
        <v>5</v>
      </c>
      <c r="D339" s="10">
        <v>3.5</v>
      </c>
      <c r="E339" s="10">
        <v>3.3</v>
      </c>
      <c r="F339" s="10">
        <v>4.03</v>
      </c>
      <c r="G339" s="10">
        <v>3.5</v>
      </c>
      <c r="H339" s="10">
        <v>3.89</v>
      </c>
      <c r="I339" s="164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>
        <v>31</v>
      </c>
    </row>
    <row r="340" spans="1:65">
      <c r="A340" s="35"/>
      <c r="B340" s="19">
        <v>1</v>
      </c>
      <c r="C340" s="8">
        <v>6</v>
      </c>
      <c r="D340" s="10">
        <v>4</v>
      </c>
      <c r="E340" s="10">
        <v>3.3</v>
      </c>
      <c r="F340" s="10">
        <v>4.01</v>
      </c>
      <c r="G340" s="10">
        <v>3.5</v>
      </c>
      <c r="H340" s="10">
        <v>3.98</v>
      </c>
      <c r="I340" s="164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2"/>
    </row>
    <row r="341" spans="1:65">
      <c r="A341" s="35"/>
      <c r="B341" s="20" t="s">
        <v>261</v>
      </c>
      <c r="C341" s="12"/>
      <c r="D341" s="26">
        <v>3.7166666666666663</v>
      </c>
      <c r="E341" s="26">
        <v>3.3333333333333335</v>
      </c>
      <c r="F341" s="26">
        <v>4.121666666666667</v>
      </c>
      <c r="G341" s="26">
        <v>3.35</v>
      </c>
      <c r="H341" s="26">
        <v>3.9466666666666668</v>
      </c>
      <c r="I341" s="164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2"/>
    </row>
    <row r="342" spans="1:65">
      <c r="A342" s="35"/>
      <c r="B342" s="3" t="s">
        <v>262</v>
      </c>
      <c r="C342" s="33"/>
      <c r="D342" s="11">
        <v>3.75</v>
      </c>
      <c r="E342" s="11">
        <v>3.3</v>
      </c>
      <c r="F342" s="11">
        <v>4.16</v>
      </c>
      <c r="G342" s="11">
        <v>3.45</v>
      </c>
      <c r="H342" s="11">
        <v>3.93</v>
      </c>
      <c r="I342" s="164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2"/>
    </row>
    <row r="343" spans="1:65">
      <c r="A343" s="35"/>
      <c r="B343" s="3" t="s">
        <v>263</v>
      </c>
      <c r="C343" s="33"/>
      <c r="D343" s="27">
        <v>0.23166067138525404</v>
      </c>
      <c r="E343" s="27">
        <v>0.10327955589886442</v>
      </c>
      <c r="F343" s="27">
        <v>8.0104098937986146E-2</v>
      </c>
      <c r="G343" s="27">
        <v>0.19748417658131492</v>
      </c>
      <c r="H343" s="27">
        <v>8.453795991545246E-2</v>
      </c>
      <c r="I343" s="232"/>
      <c r="J343" s="233"/>
      <c r="K343" s="233"/>
      <c r="L343" s="233"/>
      <c r="M343" s="233"/>
      <c r="N343" s="233"/>
      <c r="O343" s="233"/>
      <c r="P343" s="233"/>
      <c r="Q343" s="233"/>
      <c r="R343" s="233"/>
      <c r="S343" s="233"/>
      <c r="T343" s="233"/>
      <c r="U343" s="233"/>
      <c r="V343" s="233"/>
      <c r="W343" s="233"/>
      <c r="X343" s="233"/>
      <c r="Y343" s="233"/>
      <c r="Z343" s="233"/>
      <c r="AA343" s="233"/>
      <c r="AB343" s="233"/>
      <c r="AC343" s="233"/>
      <c r="AD343" s="233"/>
      <c r="AE343" s="233"/>
      <c r="AF343" s="233"/>
      <c r="AG343" s="233"/>
      <c r="AH343" s="233"/>
      <c r="AI343" s="233"/>
      <c r="AJ343" s="233"/>
      <c r="AK343" s="233"/>
      <c r="AL343" s="233"/>
      <c r="AM343" s="233"/>
      <c r="AN343" s="233"/>
      <c r="AO343" s="233"/>
      <c r="AP343" s="233"/>
      <c r="AQ343" s="233"/>
      <c r="AR343" s="233"/>
      <c r="AS343" s="233"/>
      <c r="AT343" s="233"/>
      <c r="AU343" s="233"/>
      <c r="AV343" s="233"/>
      <c r="AW343" s="233"/>
      <c r="AX343" s="233"/>
      <c r="AY343" s="233"/>
      <c r="AZ343" s="233"/>
      <c r="BA343" s="233"/>
      <c r="BB343" s="233"/>
      <c r="BC343" s="233"/>
      <c r="BD343" s="233"/>
      <c r="BE343" s="233"/>
      <c r="BF343" s="233"/>
      <c r="BG343" s="233"/>
      <c r="BH343" s="233"/>
      <c r="BI343" s="233"/>
      <c r="BJ343" s="233"/>
      <c r="BK343" s="233"/>
      <c r="BL343" s="233"/>
      <c r="BM343" s="63"/>
    </row>
    <row r="344" spans="1:65">
      <c r="A344" s="35"/>
      <c r="B344" s="3" t="s">
        <v>87</v>
      </c>
      <c r="C344" s="33"/>
      <c r="D344" s="13">
        <v>6.233022548482172E-2</v>
      </c>
      <c r="E344" s="13">
        <v>3.0983866769659325E-2</v>
      </c>
      <c r="F344" s="13">
        <v>1.943488045402009E-2</v>
      </c>
      <c r="G344" s="13">
        <v>5.8950500472034303E-2</v>
      </c>
      <c r="H344" s="13">
        <v>2.1420091194793697E-2</v>
      </c>
      <c r="I344" s="164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2"/>
    </row>
    <row r="345" spans="1:65">
      <c r="A345" s="35"/>
      <c r="B345" s="3" t="s">
        <v>264</v>
      </c>
      <c r="C345" s="33"/>
      <c r="D345" s="13">
        <v>6.226874830791429E-3</v>
      </c>
      <c r="E345" s="13">
        <v>-9.7554372349065943E-2</v>
      </c>
      <c r="F345" s="13">
        <v>0.11587401859037993</v>
      </c>
      <c r="G345" s="13">
        <v>-9.3042144210811251E-2</v>
      </c>
      <c r="H345" s="13">
        <v>6.8495623138705941E-2</v>
      </c>
      <c r="I345" s="164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2"/>
    </row>
    <row r="346" spans="1:65">
      <c r="A346" s="35"/>
      <c r="B346" s="53" t="s">
        <v>265</v>
      </c>
      <c r="C346" s="54"/>
      <c r="D346" s="52">
        <v>0</v>
      </c>
      <c r="E346" s="52">
        <v>0.7</v>
      </c>
      <c r="F346" s="52">
        <v>0.74</v>
      </c>
      <c r="G346" s="52">
        <v>0.67</v>
      </c>
      <c r="H346" s="52">
        <v>0.42</v>
      </c>
      <c r="I346" s="164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2"/>
    </row>
    <row r="347" spans="1:65">
      <c r="B347" s="36"/>
      <c r="C347" s="20"/>
      <c r="D347" s="31"/>
      <c r="E347" s="31"/>
      <c r="F347" s="31"/>
      <c r="G347" s="31"/>
      <c r="H347" s="31"/>
      <c r="BM347" s="62"/>
    </row>
    <row r="348" spans="1:65" ht="15">
      <c r="B348" s="37" t="s">
        <v>499</v>
      </c>
      <c r="BM348" s="32" t="s">
        <v>67</v>
      </c>
    </row>
    <row r="349" spans="1:65" ht="15">
      <c r="A349" s="28" t="s">
        <v>82</v>
      </c>
      <c r="B349" s="18" t="s">
        <v>115</v>
      </c>
      <c r="C349" s="15" t="s">
        <v>116</v>
      </c>
      <c r="D349" s="16" t="s">
        <v>230</v>
      </c>
      <c r="E349" s="17" t="s">
        <v>230</v>
      </c>
      <c r="F349" s="17" t="s">
        <v>230</v>
      </c>
      <c r="G349" s="17" t="s">
        <v>230</v>
      </c>
      <c r="H349" s="17" t="s">
        <v>230</v>
      </c>
      <c r="I349" s="17" t="s">
        <v>230</v>
      </c>
      <c r="J349" s="17" t="s">
        <v>230</v>
      </c>
      <c r="K349" s="17" t="s">
        <v>230</v>
      </c>
      <c r="L349" s="17" t="s">
        <v>230</v>
      </c>
      <c r="M349" s="17" t="s">
        <v>230</v>
      </c>
      <c r="N349" s="17" t="s">
        <v>230</v>
      </c>
      <c r="O349" s="17" t="s">
        <v>230</v>
      </c>
      <c r="P349" s="17" t="s">
        <v>230</v>
      </c>
      <c r="Q349" s="164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>
        <v>1</v>
      </c>
    </row>
    <row r="350" spans="1:65">
      <c r="A350" s="35"/>
      <c r="B350" s="19" t="s">
        <v>231</v>
      </c>
      <c r="C350" s="8" t="s">
        <v>231</v>
      </c>
      <c r="D350" s="162" t="s">
        <v>235</v>
      </c>
      <c r="E350" s="163" t="s">
        <v>237</v>
      </c>
      <c r="F350" s="163" t="s">
        <v>238</v>
      </c>
      <c r="G350" s="163" t="s">
        <v>239</v>
      </c>
      <c r="H350" s="163" t="s">
        <v>240</v>
      </c>
      <c r="I350" s="163" t="s">
        <v>241</v>
      </c>
      <c r="J350" s="163" t="s">
        <v>243</v>
      </c>
      <c r="K350" s="163" t="s">
        <v>245</v>
      </c>
      <c r="L350" s="163" t="s">
        <v>246</v>
      </c>
      <c r="M350" s="163" t="s">
        <v>247</v>
      </c>
      <c r="N350" s="163" t="s">
        <v>248</v>
      </c>
      <c r="O350" s="163" t="s">
        <v>249</v>
      </c>
      <c r="P350" s="163" t="s">
        <v>269</v>
      </c>
      <c r="Q350" s="164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 t="s">
        <v>3</v>
      </c>
    </row>
    <row r="351" spans="1:65">
      <c r="A351" s="35"/>
      <c r="B351" s="19"/>
      <c r="C351" s="8"/>
      <c r="D351" s="9" t="s">
        <v>277</v>
      </c>
      <c r="E351" s="10" t="s">
        <v>278</v>
      </c>
      <c r="F351" s="10" t="s">
        <v>278</v>
      </c>
      <c r="G351" s="10" t="s">
        <v>278</v>
      </c>
      <c r="H351" s="10" t="s">
        <v>278</v>
      </c>
      <c r="I351" s="10" t="s">
        <v>278</v>
      </c>
      <c r="J351" s="10" t="s">
        <v>278</v>
      </c>
      <c r="K351" s="10" t="s">
        <v>119</v>
      </c>
      <c r="L351" s="10" t="s">
        <v>277</v>
      </c>
      <c r="M351" s="10" t="s">
        <v>277</v>
      </c>
      <c r="N351" s="10" t="s">
        <v>277</v>
      </c>
      <c r="O351" s="10" t="s">
        <v>278</v>
      </c>
      <c r="P351" s="10" t="s">
        <v>277</v>
      </c>
      <c r="Q351" s="164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2</v>
      </c>
    </row>
    <row r="352" spans="1:65">
      <c r="A352" s="35"/>
      <c r="B352" s="19"/>
      <c r="C352" s="8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164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2</v>
      </c>
    </row>
    <row r="353" spans="1:65">
      <c r="A353" s="35"/>
      <c r="B353" s="18">
        <v>1</v>
      </c>
      <c r="C353" s="14">
        <v>1</v>
      </c>
      <c r="D353" s="22">
        <v>0.41</v>
      </c>
      <c r="E353" s="22">
        <v>0.35</v>
      </c>
      <c r="F353" s="23">
        <v>0.32</v>
      </c>
      <c r="G353" s="22">
        <v>0.37</v>
      </c>
      <c r="H353" s="167">
        <v>1.33</v>
      </c>
      <c r="I353" s="157">
        <v>0.1</v>
      </c>
      <c r="J353" s="167">
        <v>0.4</v>
      </c>
      <c r="K353" s="22">
        <v>0.33172326520235829</v>
      </c>
      <c r="L353" s="157">
        <v>1.6</v>
      </c>
      <c r="M353" s="157">
        <v>1.3</v>
      </c>
      <c r="N353" s="157" t="s">
        <v>211</v>
      </c>
      <c r="O353" s="157" t="s">
        <v>285</v>
      </c>
      <c r="P353" s="157">
        <v>2.2799999999999998</v>
      </c>
      <c r="Q353" s="164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1</v>
      </c>
    </row>
    <row r="354" spans="1:65">
      <c r="A354" s="35"/>
      <c r="B354" s="19">
        <v>1</v>
      </c>
      <c r="C354" s="8">
        <v>2</v>
      </c>
      <c r="D354" s="10">
        <v>0.44</v>
      </c>
      <c r="E354" s="10">
        <v>0.36</v>
      </c>
      <c r="F354" s="25">
        <v>0.25</v>
      </c>
      <c r="G354" s="10">
        <v>0.31</v>
      </c>
      <c r="H354" s="165">
        <v>1.35</v>
      </c>
      <c r="I354" s="158" t="s">
        <v>110</v>
      </c>
      <c r="J354" s="165">
        <v>0.6</v>
      </c>
      <c r="K354" s="10">
        <v>0.33938937870876162</v>
      </c>
      <c r="L354" s="158">
        <v>1.7</v>
      </c>
      <c r="M354" s="158">
        <v>1.2</v>
      </c>
      <c r="N354" s="158" t="s">
        <v>211</v>
      </c>
      <c r="O354" s="158" t="s">
        <v>285</v>
      </c>
      <c r="P354" s="158">
        <v>2.15</v>
      </c>
      <c r="Q354" s="164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52</v>
      </c>
    </row>
    <row r="355" spans="1:65">
      <c r="A355" s="35"/>
      <c r="B355" s="19">
        <v>1</v>
      </c>
      <c r="C355" s="8">
        <v>3</v>
      </c>
      <c r="D355" s="10">
        <v>0.24</v>
      </c>
      <c r="E355" s="10">
        <v>0.4</v>
      </c>
      <c r="F355" s="25">
        <v>0.3</v>
      </c>
      <c r="G355" s="159">
        <v>0.44</v>
      </c>
      <c r="H355" s="165">
        <v>0.48</v>
      </c>
      <c r="I355" s="158">
        <v>0.1</v>
      </c>
      <c r="J355" s="165">
        <v>0.3</v>
      </c>
      <c r="K355" s="25">
        <v>0.32285899720567507</v>
      </c>
      <c r="L355" s="165">
        <v>1.6</v>
      </c>
      <c r="M355" s="165">
        <v>1.3</v>
      </c>
      <c r="N355" s="165" t="s">
        <v>211</v>
      </c>
      <c r="O355" s="165" t="s">
        <v>285</v>
      </c>
      <c r="P355" s="165">
        <v>2.21</v>
      </c>
      <c r="Q355" s="164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16</v>
      </c>
    </row>
    <row r="356" spans="1:65">
      <c r="A356" s="35"/>
      <c r="B356" s="19">
        <v>1</v>
      </c>
      <c r="C356" s="8">
        <v>4</v>
      </c>
      <c r="D356" s="159">
        <v>0.56000000000000005</v>
      </c>
      <c r="E356" s="10">
        <v>0.4</v>
      </c>
      <c r="F356" s="25">
        <v>0.28999999999999998</v>
      </c>
      <c r="G356" s="10">
        <v>0.35</v>
      </c>
      <c r="H356" s="165">
        <v>1.28</v>
      </c>
      <c r="I356" s="158">
        <v>0.1</v>
      </c>
      <c r="J356" s="165">
        <v>0.3</v>
      </c>
      <c r="K356" s="25">
        <v>0.3410443410495087</v>
      </c>
      <c r="L356" s="165">
        <v>1.7</v>
      </c>
      <c r="M356" s="165">
        <v>1.2</v>
      </c>
      <c r="N356" s="165" t="s">
        <v>211</v>
      </c>
      <c r="O356" s="165" t="s">
        <v>285</v>
      </c>
      <c r="P356" s="165">
        <v>1.9699999999999998</v>
      </c>
      <c r="Q356" s="164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2">
        <v>0.33420419423373449</v>
      </c>
    </row>
    <row r="357" spans="1:65">
      <c r="A357" s="35"/>
      <c r="B357" s="19">
        <v>1</v>
      </c>
      <c r="C357" s="8">
        <v>5</v>
      </c>
      <c r="D357" s="10">
        <v>0.27</v>
      </c>
      <c r="E357" s="10">
        <v>0.34</v>
      </c>
      <c r="F357" s="10">
        <v>0.26</v>
      </c>
      <c r="G357" s="10">
        <v>0.34</v>
      </c>
      <c r="H357" s="158">
        <v>0.5</v>
      </c>
      <c r="I357" s="158">
        <v>0.1</v>
      </c>
      <c r="J357" s="158">
        <v>0.5</v>
      </c>
      <c r="K357" s="10">
        <v>0.31449607892645842</v>
      </c>
      <c r="L357" s="158">
        <v>1.5</v>
      </c>
      <c r="M357" s="158">
        <v>1.3</v>
      </c>
      <c r="N357" s="158" t="s">
        <v>211</v>
      </c>
      <c r="O357" s="158" t="s">
        <v>285</v>
      </c>
      <c r="P357" s="158">
        <v>1.92</v>
      </c>
      <c r="Q357" s="164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2">
        <v>32</v>
      </c>
    </row>
    <row r="358" spans="1:65">
      <c r="A358" s="35"/>
      <c r="B358" s="19">
        <v>1</v>
      </c>
      <c r="C358" s="8">
        <v>6</v>
      </c>
      <c r="D358" s="10">
        <v>0.41</v>
      </c>
      <c r="E358" s="10">
        <v>0.35</v>
      </c>
      <c r="F358" s="10">
        <v>0.28000000000000003</v>
      </c>
      <c r="G358" s="10">
        <v>0.33</v>
      </c>
      <c r="H358" s="158">
        <v>0.45</v>
      </c>
      <c r="I358" s="158">
        <v>0.2</v>
      </c>
      <c r="J358" s="158">
        <v>0.5</v>
      </c>
      <c r="K358" s="10">
        <v>0.31261376591927248</v>
      </c>
      <c r="L358" s="158">
        <v>1.6</v>
      </c>
      <c r="M358" s="158">
        <v>1.3</v>
      </c>
      <c r="N358" s="158" t="s">
        <v>211</v>
      </c>
      <c r="O358" s="158">
        <v>0.06</v>
      </c>
      <c r="P358" s="158">
        <v>1.95</v>
      </c>
      <c r="Q358" s="164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2"/>
    </row>
    <row r="359" spans="1:65">
      <c r="A359" s="35"/>
      <c r="B359" s="20" t="s">
        <v>261</v>
      </c>
      <c r="C359" s="12"/>
      <c r="D359" s="26">
        <v>0.38833333333333336</v>
      </c>
      <c r="E359" s="26">
        <v>0.36666666666666664</v>
      </c>
      <c r="F359" s="26">
        <v>0.28333333333333338</v>
      </c>
      <c r="G359" s="26">
        <v>0.35666666666666663</v>
      </c>
      <c r="H359" s="26">
        <v>0.89833333333333343</v>
      </c>
      <c r="I359" s="26">
        <v>0.12000000000000002</v>
      </c>
      <c r="J359" s="26">
        <v>0.43333333333333335</v>
      </c>
      <c r="K359" s="26">
        <v>0.3270209711686724</v>
      </c>
      <c r="L359" s="26">
        <v>1.6166666666666669</v>
      </c>
      <c r="M359" s="26">
        <v>1.2666666666666666</v>
      </c>
      <c r="N359" s="26" t="s">
        <v>669</v>
      </c>
      <c r="O359" s="26">
        <v>0.06</v>
      </c>
      <c r="P359" s="26">
        <v>2.0799999999999996</v>
      </c>
      <c r="Q359" s="164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2"/>
    </row>
    <row r="360" spans="1:65">
      <c r="A360" s="35"/>
      <c r="B360" s="3" t="s">
        <v>262</v>
      </c>
      <c r="C360" s="33"/>
      <c r="D360" s="11">
        <v>0.41</v>
      </c>
      <c r="E360" s="11">
        <v>0.35499999999999998</v>
      </c>
      <c r="F360" s="11">
        <v>0.28500000000000003</v>
      </c>
      <c r="G360" s="11">
        <v>0.34499999999999997</v>
      </c>
      <c r="H360" s="11">
        <v>0.89</v>
      </c>
      <c r="I360" s="11">
        <v>0.1</v>
      </c>
      <c r="J360" s="11">
        <v>0.45</v>
      </c>
      <c r="K360" s="11">
        <v>0.32729113120401665</v>
      </c>
      <c r="L360" s="11">
        <v>1.6</v>
      </c>
      <c r="M360" s="11">
        <v>1.3</v>
      </c>
      <c r="N360" s="11" t="s">
        <v>669</v>
      </c>
      <c r="O360" s="11">
        <v>0.06</v>
      </c>
      <c r="P360" s="11">
        <v>2.0599999999999996</v>
      </c>
      <c r="Q360" s="164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2"/>
    </row>
    <row r="361" spans="1:65">
      <c r="A361" s="35"/>
      <c r="B361" s="3" t="s">
        <v>263</v>
      </c>
      <c r="C361" s="33"/>
      <c r="D361" s="27">
        <v>0.11754431788336965</v>
      </c>
      <c r="E361" s="27">
        <v>2.6583202716502528E-2</v>
      </c>
      <c r="F361" s="27">
        <v>2.5819888974716109E-2</v>
      </c>
      <c r="G361" s="27">
        <v>4.5460605656619947E-2</v>
      </c>
      <c r="H361" s="27">
        <v>0.46274903205373263</v>
      </c>
      <c r="I361" s="27">
        <v>4.4721359549995773E-2</v>
      </c>
      <c r="J361" s="27">
        <v>0.1211060141638996</v>
      </c>
      <c r="K361" s="27">
        <v>1.2276045724237074E-2</v>
      </c>
      <c r="L361" s="27">
        <v>7.527726527090807E-2</v>
      </c>
      <c r="M361" s="27">
        <v>5.1639777949432274E-2</v>
      </c>
      <c r="N361" s="27" t="s">
        <v>669</v>
      </c>
      <c r="O361" s="27" t="s">
        <v>669</v>
      </c>
      <c r="P361" s="27">
        <v>0.15257784898208518</v>
      </c>
      <c r="Q361" s="164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2"/>
    </row>
    <row r="362" spans="1:65">
      <c r="A362" s="35"/>
      <c r="B362" s="3" t="s">
        <v>87</v>
      </c>
      <c r="C362" s="33"/>
      <c r="D362" s="13">
        <v>0.30268923060095188</v>
      </c>
      <c r="E362" s="13">
        <v>7.2499643772279632E-2</v>
      </c>
      <c r="F362" s="13">
        <v>9.1129019910762721E-2</v>
      </c>
      <c r="G362" s="13">
        <v>0.12745964202790641</v>
      </c>
      <c r="H362" s="13">
        <v>0.51511951620081553</v>
      </c>
      <c r="I362" s="13">
        <v>0.37267799624996473</v>
      </c>
      <c r="J362" s="13">
        <v>0.27947541730130676</v>
      </c>
      <c r="K362" s="13">
        <v>3.7539016780380359E-2</v>
      </c>
      <c r="L362" s="13">
        <v>4.6563256868602923E-2</v>
      </c>
      <c r="M362" s="13">
        <v>4.0768245749551797E-2</v>
      </c>
      <c r="N362" s="13" t="s">
        <v>669</v>
      </c>
      <c r="O362" s="13" t="s">
        <v>669</v>
      </c>
      <c r="P362" s="13">
        <v>7.3354735087540965E-2</v>
      </c>
      <c r="Q362" s="164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2"/>
    </row>
    <row r="363" spans="1:65">
      <c r="A363" s="35"/>
      <c r="B363" s="3" t="s">
        <v>264</v>
      </c>
      <c r="C363" s="33"/>
      <c r="D363" s="13">
        <v>0.16196427224292176</v>
      </c>
      <c r="E363" s="13">
        <v>9.7133647611342244E-2</v>
      </c>
      <c r="F363" s="13">
        <v>-0.15221490866396259</v>
      </c>
      <c r="G363" s="13">
        <v>6.7211820858305682E-2</v>
      </c>
      <c r="H363" s="13">
        <v>1.6879774366477891</v>
      </c>
      <c r="I363" s="13">
        <v>-0.64093807896356059</v>
      </c>
      <c r="J363" s="13">
        <v>0.29661249263158651</v>
      </c>
      <c r="K363" s="13">
        <v>-2.1493515608120406E-2</v>
      </c>
      <c r="L363" s="13">
        <v>3.8373619917409192</v>
      </c>
      <c r="M363" s="13">
        <v>2.7900980553846368</v>
      </c>
      <c r="N363" s="13" t="s">
        <v>669</v>
      </c>
      <c r="O363" s="13">
        <v>-0.8204690394817804</v>
      </c>
      <c r="P363" s="13">
        <v>5.2237399646316138</v>
      </c>
      <c r="Q363" s="164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2"/>
    </row>
    <row r="364" spans="1:65">
      <c r="A364" s="35"/>
      <c r="B364" s="53" t="s">
        <v>265</v>
      </c>
      <c r="C364" s="54"/>
      <c r="D364" s="52">
        <v>0.28999999999999998</v>
      </c>
      <c r="E364" s="52">
        <v>0.09</v>
      </c>
      <c r="F364" s="52">
        <v>0.67</v>
      </c>
      <c r="G364" s="52">
        <v>0</v>
      </c>
      <c r="H364" s="52">
        <v>4.9800000000000004</v>
      </c>
      <c r="I364" s="52" t="s">
        <v>266</v>
      </c>
      <c r="J364" s="52" t="s">
        <v>266</v>
      </c>
      <c r="K364" s="52">
        <v>0.27</v>
      </c>
      <c r="L364" s="52" t="s">
        <v>266</v>
      </c>
      <c r="M364" s="52" t="s">
        <v>266</v>
      </c>
      <c r="N364" s="52">
        <v>0.98</v>
      </c>
      <c r="O364" s="52">
        <v>3</v>
      </c>
      <c r="P364" s="52">
        <v>15.85</v>
      </c>
      <c r="Q364" s="164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2"/>
    </row>
    <row r="365" spans="1:65">
      <c r="B365" s="36" t="s">
        <v>286</v>
      </c>
      <c r="C365" s="20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BM365" s="62"/>
    </row>
    <row r="366" spans="1:65">
      <c r="BM366" s="62"/>
    </row>
    <row r="367" spans="1:65" ht="15">
      <c r="B367" s="37" t="s">
        <v>500</v>
      </c>
      <c r="BM367" s="32" t="s">
        <v>67</v>
      </c>
    </row>
    <row r="368" spans="1:65" ht="15">
      <c r="A368" s="28" t="s">
        <v>8</v>
      </c>
      <c r="B368" s="18" t="s">
        <v>115</v>
      </c>
      <c r="C368" s="15" t="s">
        <v>116</v>
      </c>
      <c r="D368" s="16" t="s">
        <v>230</v>
      </c>
      <c r="E368" s="17" t="s">
        <v>230</v>
      </c>
      <c r="F368" s="17" t="s">
        <v>230</v>
      </c>
      <c r="G368" s="17" t="s">
        <v>230</v>
      </c>
      <c r="H368" s="17" t="s">
        <v>230</v>
      </c>
      <c r="I368" s="17" t="s">
        <v>230</v>
      </c>
      <c r="J368" s="17" t="s">
        <v>230</v>
      </c>
      <c r="K368" s="17" t="s">
        <v>230</v>
      </c>
      <c r="L368" s="17" t="s">
        <v>230</v>
      </c>
      <c r="M368" s="17" t="s">
        <v>230</v>
      </c>
      <c r="N368" s="17" t="s">
        <v>230</v>
      </c>
      <c r="O368" s="17" t="s">
        <v>230</v>
      </c>
      <c r="P368" s="17" t="s">
        <v>230</v>
      </c>
      <c r="Q368" s="17" t="s">
        <v>230</v>
      </c>
      <c r="R368" s="164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1</v>
      </c>
    </row>
    <row r="369" spans="1:65">
      <c r="A369" s="35"/>
      <c r="B369" s="19" t="s">
        <v>231</v>
      </c>
      <c r="C369" s="8" t="s">
        <v>231</v>
      </c>
      <c r="D369" s="162" t="s">
        <v>235</v>
      </c>
      <c r="E369" s="163" t="s">
        <v>236</v>
      </c>
      <c r="F369" s="163" t="s">
        <v>237</v>
      </c>
      <c r="G369" s="163" t="s">
        <v>238</v>
      </c>
      <c r="H369" s="163" t="s">
        <v>239</v>
      </c>
      <c r="I369" s="163" t="s">
        <v>240</v>
      </c>
      <c r="J369" s="163" t="s">
        <v>241</v>
      </c>
      <c r="K369" s="163" t="s">
        <v>243</v>
      </c>
      <c r="L369" s="163" t="s">
        <v>245</v>
      </c>
      <c r="M369" s="163" t="s">
        <v>246</v>
      </c>
      <c r="N369" s="163" t="s">
        <v>247</v>
      </c>
      <c r="O369" s="163" t="s">
        <v>248</v>
      </c>
      <c r="P369" s="163" t="s">
        <v>249</v>
      </c>
      <c r="Q369" s="163" t="s">
        <v>269</v>
      </c>
      <c r="R369" s="164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 t="s">
        <v>3</v>
      </c>
    </row>
    <row r="370" spans="1:65">
      <c r="A370" s="35"/>
      <c r="B370" s="19"/>
      <c r="C370" s="8"/>
      <c r="D370" s="9" t="s">
        <v>277</v>
      </c>
      <c r="E370" s="10" t="s">
        <v>278</v>
      </c>
      <c r="F370" s="10" t="s">
        <v>278</v>
      </c>
      <c r="G370" s="10" t="s">
        <v>278</v>
      </c>
      <c r="H370" s="10" t="s">
        <v>278</v>
      </c>
      <c r="I370" s="10" t="s">
        <v>278</v>
      </c>
      <c r="J370" s="10" t="s">
        <v>278</v>
      </c>
      <c r="K370" s="10" t="s">
        <v>278</v>
      </c>
      <c r="L370" s="10" t="s">
        <v>119</v>
      </c>
      <c r="M370" s="10" t="s">
        <v>277</v>
      </c>
      <c r="N370" s="10" t="s">
        <v>277</v>
      </c>
      <c r="O370" s="10" t="s">
        <v>277</v>
      </c>
      <c r="P370" s="10" t="s">
        <v>278</v>
      </c>
      <c r="Q370" s="10" t="s">
        <v>277</v>
      </c>
      <c r="R370" s="164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2</v>
      </c>
    </row>
    <row r="371" spans="1:65">
      <c r="A371" s="35"/>
      <c r="B371" s="19"/>
      <c r="C371" s="8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164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>
        <v>3</v>
      </c>
    </row>
    <row r="372" spans="1:65">
      <c r="A372" s="35"/>
      <c r="B372" s="18">
        <v>1</v>
      </c>
      <c r="C372" s="14">
        <v>1</v>
      </c>
      <c r="D372" s="22">
        <v>3.69</v>
      </c>
      <c r="E372" s="157">
        <v>2.68</v>
      </c>
      <c r="F372" s="23">
        <v>3.3</v>
      </c>
      <c r="G372" s="22">
        <v>3.1</v>
      </c>
      <c r="H372" s="23">
        <v>3.3</v>
      </c>
      <c r="I372" s="166">
        <v>4.2</v>
      </c>
      <c r="J372" s="23">
        <v>3.07</v>
      </c>
      <c r="K372" s="22">
        <v>3.4</v>
      </c>
      <c r="L372" s="22">
        <v>3.0798089530884063</v>
      </c>
      <c r="M372" s="166">
        <v>3.75</v>
      </c>
      <c r="N372" s="22">
        <v>3.2</v>
      </c>
      <c r="O372" s="22">
        <v>2.9</v>
      </c>
      <c r="P372" s="166">
        <v>3.2</v>
      </c>
      <c r="Q372" s="22">
        <v>3.37</v>
      </c>
      <c r="R372" s="164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>
        <v>1</v>
      </c>
    </row>
    <row r="373" spans="1:65">
      <c r="A373" s="35"/>
      <c r="B373" s="19">
        <v>1</v>
      </c>
      <c r="C373" s="8">
        <v>2</v>
      </c>
      <c r="D373" s="10">
        <v>3.67</v>
      </c>
      <c r="E373" s="158">
        <v>2.77</v>
      </c>
      <c r="F373" s="25">
        <v>3.2</v>
      </c>
      <c r="G373" s="10">
        <v>3.2</v>
      </c>
      <c r="H373" s="25">
        <v>3.2</v>
      </c>
      <c r="I373" s="10">
        <v>3.8</v>
      </c>
      <c r="J373" s="25">
        <v>2.83</v>
      </c>
      <c r="K373" s="10">
        <v>3.33</v>
      </c>
      <c r="L373" s="10">
        <v>3.0382128901656702</v>
      </c>
      <c r="M373" s="10">
        <v>3.29</v>
      </c>
      <c r="N373" s="10">
        <v>3.1</v>
      </c>
      <c r="O373" s="10">
        <v>2.9</v>
      </c>
      <c r="P373" s="10">
        <v>3.5</v>
      </c>
      <c r="Q373" s="10">
        <v>3.3</v>
      </c>
      <c r="R373" s="164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2">
        <v>23</v>
      </c>
    </row>
    <row r="374" spans="1:65">
      <c r="A374" s="35"/>
      <c r="B374" s="19">
        <v>1</v>
      </c>
      <c r="C374" s="8">
        <v>3</v>
      </c>
      <c r="D374" s="10">
        <v>3.77</v>
      </c>
      <c r="E374" s="158">
        <v>2.65</v>
      </c>
      <c r="F374" s="25">
        <v>3.4</v>
      </c>
      <c r="G374" s="10">
        <v>3.2</v>
      </c>
      <c r="H374" s="25">
        <v>3.3</v>
      </c>
      <c r="I374" s="10">
        <v>3</v>
      </c>
      <c r="J374" s="25">
        <v>2.97</v>
      </c>
      <c r="K374" s="25">
        <v>3.4</v>
      </c>
      <c r="L374" s="11">
        <v>3.0378194352937924</v>
      </c>
      <c r="M374" s="11">
        <v>3.45</v>
      </c>
      <c r="N374" s="11">
        <v>3.2</v>
      </c>
      <c r="O374" s="11">
        <v>2.9</v>
      </c>
      <c r="P374" s="11">
        <v>3.5</v>
      </c>
      <c r="Q374" s="11">
        <v>3.28</v>
      </c>
      <c r="R374" s="164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2">
        <v>16</v>
      </c>
    </row>
    <row r="375" spans="1:65">
      <c r="A375" s="35"/>
      <c r="B375" s="19">
        <v>1</v>
      </c>
      <c r="C375" s="8">
        <v>4</v>
      </c>
      <c r="D375" s="10">
        <v>3.84</v>
      </c>
      <c r="E375" s="158">
        <v>2.57</v>
      </c>
      <c r="F375" s="25">
        <v>3.4</v>
      </c>
      <c r="G375" s="10">
        <v>3.4</v>
      </c>
      <c r="H375" s="25">
        <v>3.3</v>
      </c>
      <c r="I375" s="10">
        <v>3.5</v>
      </c>
      <c r="J375" s="25">
        <v>2.97</v>
      </c>
      <c r="K375" s="25">
        <v>3.38</v>
      </c>
      <c r="L375" s="11">
        <v>3.0321747312286957</v>
      </c>
      <c r="M375" s="11">
        <v>3.29</v>
      </c>
      <c r="N375" s="11">
        <v>3.1</v>
      </c>
      <c r="O375" s="11">
        <v>3</v>
      </c>
      <c r="P375" s="11">
        <v>3.5</v>
      </c>
      <c r="Q375" s="11">
        <v>3.33</v>
      </c>
      <c r="R375" s="164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2">
        <v>3.2725922730763672</v>
      </c>
    </row>
    <row r="376" spans="1:65">
      <c r="A376" s="35"/>
      <c r="B376" s="19">
        <v>1</v>
      </c>
      <c r="C376" s="8">
        <v>5</v>
      </c>
      <c r="D376" s="10">
        <v>3.62</v>
      </c>
      <c r="E376" s="158">
        <v>2.65</v>
      </c>
      <c r="F376" s="10">
        <v>3.4</v>
      </c>
      <c r="G376" s="10">
        <v>3.2</v>
      </c>
      <c r="H376" s="10">
        <v>3.3</v>
      </c>
      <c r="I376" s="10">
        <v>3.4</v>
      </c>
      <c r="J376" s="10">
        <v>2.8</v>
      </c>
      <c r="K376" s="10">
        <v>3.36</v>
      </c>
      <c r="L376" s="10">
        <v>3.0813388164178512</v>
      </c>
      <c r="M376" s="10">
        <v>3.38</v>
      </c>
      <c r="N376" s="10">
        <v>2.9</v>
      </c>
      <c r="O376" s="10">
        <v>2.8</v>
      </c>
      <c r="P376" s="10">
        <v>3.4</v>
      </c>
      <c r="Q376" s="10">
        <v>3.35</v>
      </c>
      <c r="R376" s="164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2">
        <v>33</v>
      </c>
    </row>
    <row r="377" spans="1:65">
      <c r="A377" s="35"/>
      <c r="B377" s="19">
        <v>1</v>
      </c>
      <c r="C377" s="8">
        <v>6</v>
      </c>
      <c r="D377" s="10">
        <v>3.9899999999999998</v>
      </c>
      <c r="E377" s="158">
        <v>2.66</v>
      </c>
      <c r="F377" s="10">
        <v>3.4</v>
      </c>
      <c r="G377" s="10">
        <v>3.2</v>
      </c>
      <c r="H377" s="10">
        <v>3.3</v>
      </c>
      <c r="I377" s="10">
        <v>3.4</v>
      </c>
      <c r="J377" s="10">
        <v>2.92</v>
      </c>
      <c r="K377" s="10">
        <v>3.32</v>
      </c>
      <c r="L377" s="10">
        <v>3.0288424737622206</v>
      </c>
      <c r="M377" s="10">
        <v>3.26</v>
      </c>
      <c r="N377" s="10">
        <v>3.4</v>
      </c>
      <c r="O377" s="10">
        <v>2.9</v>
      </c>
      <c r="P377" s="10">
        <v>3.5</v>
      </c>
      <c r="Q377" s="10">
        <v>3.2</v>
      </c>
      <c r="R377" s="164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2"/>
    </row>
    <row r="378" spans="1:65">
      <c r="A378" s="35"/>
      <c r="B378" s="20" t="s">
        <v>261</v>
      </c>
      <c r="C378" s="12"/>
      <c r="D378" s="26">
        <v>3.7633333333333332</v>
      </c>
      <c r="E378" s="26">
        <v>2.6633333333333336</v>
      </c>
      <c r="F378" s="26">
        <v>3.3499999999999996</v>
      </c>
      <c r="G378" s="26">
        <v>3.2166666666666668</v>
      </c>
      <c r="H378" s="26">
        <v>3.2833333333333337</v>
      </c>
      <c r="I378" s="26">
        <v>3.5499999999999994</v>
      </c>
      <c r="J378" s="26">
        <v>2.9266666666666672</v>
      </c>
      <c r="K378" s="26">
        <v>3.3650000000000002</v>
      </c>
      <c r="L378" s="26">
        <v>3.049699549992773</v>
      </c>
      <c r="M378" s="26">
        <v>3.4033333333333338</v>
      </c>
      <c r="N378" s="26">
        <v>3.15</v>
      </c>
      <c r="O378" s="26">
        <v>2.9</v>
      </c>
      <c r="P378" s="26">
        <v>3.4333333333333331</v>
      </c>
      <c r="Q378" s="26">
        <v>3.3049999999999997</v>
      </c>
      <c r="R378" s="164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2"/>
    </row>
    <row r="379" spans="1:65">
      <c r="A379" s="35"/>
      <c r="B379" s="3" t="s">
        <v>262</v>
      </c>
      <c r="C379" s="33"/>
      <c r="D379" s="11">
        <v>3.73</v>
      </c>
      <c r="E379" s="11">
        <v>2.6550000000000002</v>
      </c>
      <c r="F379" s="11">
        <v>3.4</v>
      </c>
      <c r="G379" s="11">
        <v>3.2</v>
      </c>
      <c r="H379" s="11">
        <v>3.3</v>
      </c>
      <c r="I379" s="11">
        <v>3.45</v>
      </c>
      <c r="J379" s="11">
        <v>2.9450000000000003</v>
      </c>
      <c r="K379" s="11">
        <v>3.37</v>
      </c>
      <c r="L379" s="11">
        <v>3.0380161627297313</v>
      </c>
      <c r="M379" s="11">
        <v>3.335</v>
      </c>
      <c r="N379" s="11">
        <v>3.1500000000000004</v>
      </c>
      <c r="O379" s="11">
        <v>2.9</v>
      </c>
      <c r="P379" s="11">
        <v>3.5</v>
      </c>
      <c r="Q379" s="11">
        <v>3.3149999999999999</v>
      </c>
      <c r="R379" s="164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2"/>
    </row>
    <row r="380" spans="1:65">
      <c r="A380" s="35"/>
      <c r="B380" s="3" t="s">
        <v>263</v>
      </c>
      <c r="C380" s="33"/>
      <c r="D380" s="27">
        <v>0.13559744343705984</v>
      </c>
      <c r="E380" s="27">
        <v>6.4394616752230738E-2</v>
      </c>
      <c r="F380" s="27">
        <v>8.3666002653407484E-2</v>
      </c>
      <c r="G380" s="27">
        <v>9.8319208025017424E-2</v>
      </c>
      <c r="H380" s="27">
        <v>4.0824829046386159E-2</v>
      </c>
      <c r="I380" s="27">
        <v>0.40865633483405639</v>
      </c>
      <c r="J380" s="27">
        <v>9.9732976826457306E-2</v>
      </c>
      <c r="K380" s="27">
        <v>3.4496376621320664E-2</v>
      </c>
      <c r="L380" s="27">
        <v>2.4177827510087648E-2</v>
      </c>
      <c r="M380" s="27">
        <v>0.18392027258208021</v>
      </c>
      <c r="N380" s="27">
        <v>0.16431676725154984</v>
      </c>
      <c r="O380" s="27">
        <v>6.3245553203367638E-2</v>
      </c>
      <c r="P380" s="27">
        <v>0.12110601416389961</v>
      </c>
      <c r="Q380" s="27">
        <v>6.0909769331364244E-2</v>
      </c>
      <c r="R380" s="232"/>
      <c r="S380" s="233"/>
      <c r="T380" s="233"/>
      <c r="U380" s="233"/>
      <c r="V380" s="233"/>
      <c r="W380" s="233"/>
      <c r="X380" s="233"/>
      <c r="Y380" s="233"/>
      <c r="Z380" s="233"/>
      <c r="AA380" s="233"/>
      <c r="AB380" s="233"/>
      <c r="AC380" s="233"/>
      <c r="AD380" s="233"/>
      <c r="AE380" s="233"/>
      <c r="AF380" s="233"/>
      <c r="AG380" s="233"/>
      <c r="AH380" s="233"/>
      <c r="AI380" s="233"/>
      <c r="AJ380" s="233"/>
      <c r="AK380" s="233"/>
      <c r="AL380" s="233"/>
      <c r="AM380" s="233"/>
      <c r="AN380" s="233"/>
      <c r="AO380" s="233"/>
      <c r="AP380" s="233"/>
      <c r="AQ380" s="233"/>
      <c r="AR380" s="233"/>
      <c r="AS380" s="233"/>
      <c r="AT380" s="233"/>
      <c r="AU380" s="233"/>
      <c r="AV380" s="233"/>
      <c r="AW380" s="233"/>
      <c r="AX380" s="233"/>
      <c r="AY380" s="233"/>
      <c r="AZ380" s="233"/>
      <c r="BA380" s="233"/>
      <c r="BB380" s="233"/>
      <c r="BC380" s="233"/>
      <c r="BD380" s="233"/>
      <c r="BE380" s="233"/>
      <c r="BF380" s="233"/>
      <c r="BG380" s="233"/>
      <c r="BH380" s="233"/>
      <c r="BI380" s="233"/>
      <c r="BJ380" s="233"/>
      <c r="BK380" s="233"/>
      <c r="BL380" s="233"/>
      <c r="BM380" s="63"/>
    </row>
    <row r="381" spans="1:65">
      <c r="A381" s="35"/>
      <c r="B381" s="3" t="s">
        <v>87</v>
      </c>
      <c r="C381" s="33"/>
      <c r="D381" s="13">
        <v>3.6031207290627067E-2</v>
      </c>
      <c r="E381" s="13">
        <v>2.4178204037132941E-2</v>
      </c>
      <c r="F381" s="13">
        <v>2.4974926165196268E-2</v>
      </c>
      <c r="G381" s="13">
        <v>3.0565556898969146E-2</v>
      </c>
      <c r="H381" s="13">
        <v>1.2433958085193753E-2</v>
      </c>
      <c r="I381" s="13">
        <v>0.11511446051663562</v>
      </c>
      <c r="J381" s="13">
        <v>3.407732693386923E-2</v>
      </c>
      <c r="K381" s="13">
        <v>1.0251523513022484E-2</v>
      </c>
      <c r="L381" s="13">
        <v>7.9279375275328173E-3</v>
      </c>
      <c r="M381" s="13">
        <v>5.4041216233716022E-2</v>
      </c>
      <c r="N381" s="13">
        <v>5.2164053095730106E-2</v>
      </c>
      <c r="O381" s="13">
        <v>2.1808811449437117E-2</v>
      </c>
      <c r="P381" s="13">
        <v>3.5273596358417363E-2</v>
      </c>
      <c r="Q381" s="13">
        <v>1.842958224852171E-2</v>
      </c>
      <c r="R381" s="164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2"/>
    </row>
    <row r="382" spans="1:65">
      <c r="A382" s="35"/>
      <c r="B382" s="3" t="s">
        <v>264</v>
      </c>
      <c r="C382" s="33"/>
      <c r="D382" s="13">
        <v>0.14995484292201477</v>
      </c>
      <c r="E382" s="13">
        <v>-0.18617013330851206</v>
      </c>
      <c r="F382" s="13">
        <v>2.3653336702059047E-2</v>
      </c>
      <c r="G382" s="13">
        <v>-1.7089084659216658E-2</v>
      </c>
      <c r="H382" s="13">
        <v>3.2821260214213055E-3</v>
      </c>
      <c r="I382" s="13">
        <v>8.4766968743973159E-2</v>
      </c>
      <c r="J382" s="13">
        <v>-0.10570385111999181</v>
      </c>
      <c r="K382" s="13">
        <v>2.8236859105202905E-2</v>
      </c>
      <c r="L382" s="13">
        <v>-6.8108919316755001E-2</v>
      </c>
      <c r="M382" s="13">
        <v>3.9950305246569728E-2</v>
      </c>
      <c r="N382" s="13">
        <v>-3.7460295339854732E-2</v>
      </c>
      <c r="O382" s="13">
        <v>-0.11385233539224726</v>
      </c>
      <c r="P382" s="13">
        <v>4.9117350052856779E-2</v>
      </c>
      <c r="Q382" s="13">
        <v>9.9027694926285825E-3</v>
      </c>
      <c r="R382" s="164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2"/>
    </row>
    <row r="383" spans="1:65">
      <c r="A383" s="35"/>
      <c r="B383" s="53" t="s">
        <v>265</v>
      </c>
      <c r="C383" s="54"/>
      <c r="D383" s="52">
        <v>2.23</v>
      </c>
      <c r="E383" s="52">
        <v>3</v>
      </c>
      <c r="F383" s="52">
        <v>0.27</v>
      </c>
      <c r="G383" s="52">
        <v>0.37</v>
      </c>
      <c r="H383" s="52">
        <v>0.05</v>
      </c>
      <c r="I383" s="52">
        <v>1.22</v>
      </c>
      <c r="J383" s="52">
        <v>1.75</v>
      </c>
      <c r="K383" s="52">
        <v>0.34</v>
      </c>
      <c r="L383" s="52">
        <v>1.1599999999999999</v>
      </c>
      <c r="M383" s="52">
        <v>0.52</v>
      </c>
      <c r="N383" s="52">
        <v>0.69</v>
      </c>
      <c r="O383" s="52">
        <v>1.88</v>
      </c>
      <c r="P383" s="52">
        <v>0.66</v>
      </c>
      <c r="Q383" s="52">
        <v>0.05</v>
      </c>
      <c r="R383" s="164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2"/>
    </row>
    <row r="384" spans="1:65">
      <c r="B384" s="36"/>
      <c r="C384" s="20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BM384" s="62"/>
    </row>
    <row r="385" spans="1:65" ht="15">
      <c r="B385" s="37" t="s">
        <v>501</v>
      </c>
      <c r="BM385" s="32" t="s">
        <v>268</v>
      </c>
    </row>
    <row r="386" spans="1:65" ht="15">
      <c r="A386" s="28" t="s">
        <v>53</v>
      </c>
      <c r="B386" s="18" t="s">
        <v>115</v>
      </c>
      <c r="C386" s="15" t="s">
        <v>116</v>
      </c>
      <c r="D386" s="16" t="s">
        <v>230</v>
      </c>
      <c r="E386" s="16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</v>
      </c>
    </row>
    <row r="387" spans="1:65">
      <c r="A387" s="35"/>
      <c r="B387" s="19" t="s">
        <v>231</v>
      </c>
      <c r="C387" s="8" t="s">
        <v>231</v>
      </c>
      <c r="D387" s="162" t="s">
        <v>269</v>
      </c>
      <c r="E387" s="16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 t="s">
        <v>3</v>
      </c>
    </row>
    <row r="388" spans="1:65">
      <c r="A388" s="35"/>
      <c r="B388" s="19"/>
      <c r="C388" s="8"/>
      <c r="D388" s="9" t="s">
        <v>277</v>
      </c>
      <c r="E388" s="16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2</v>
      </c>
    </row>
    <row r="389" spans="1:65">
      <c r="A389" s="35"/>
      <c r="B389" s="19"/>
      <c r="C389" s="8"/>
      <c r="D389" s="29"/>
      <c r="E389" s="16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>
        <v>2</v>
      </c>
    </row>
    <row r="390" spans="1:65">
      <c r="A390" s="35"/>
      <c r="B390" s="18">
        <v>1</v>
      </c>
      <c r="C390" s="14">
        <v>1</v>
      </c>
      <c r="D390" s="22">
        <v>0.18</v>
      </c>
      <c r="E390" s="16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>
        <v>1</v>
      </c>
    </row>
    <row r="391" spans="1:65">
      <c r="A391" s="35"/>
      <c r="B391" s="19">
        <v>1</v>
      </c>
      <c r="C391" s="8">
        <v>2</v>
      </c>
      <c r="D391" s="10">
        <v>0.18</v>
      </c>
      <c r="E391" s="16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>
        <v>15</v>
      </c>
    </row>
    <row r="392" spans="1:65">
      <c r="A392" s="35"/>
      <c r="B392" s="19">
        <v>1</v>
      </c>
      <c r="C392" s="8">
        <v>3</v>
      </c>
      <c r="D392" s="10">
        <v>0.18</v>
      </c>
      <c r="E392" s="16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2">
        <v>16</v>
      </c>
    </row>
    <row r="393" spans="1:65">
      <c r="A393" s="35"/>
      <c r="B393" s="19">
        <v>1</v>
      </c>
      <c r="C393" s="8">
        <v>4</v>
      </c>
      <c r="D393" s="10">
        <v>0.18</v>
      </c>
      <c r="E393" s="16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2">
        <v>0.18666666666666701</v>
      </c>
    </row>
    <row r="394" spans="1:65">
      <c r="A394" s="35"/>
      <c r="B394" s="19">
        <v>1</v>
      </c>
      <c r="C394" s="8">
        <v>5</v>
      </c>
      <c r="D394" s="10">
        <v>0.2</v>
      </c>
      <c r="E394" s="16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21</v>
      </c>
    </row>
    <row r="395" spans="1:65">
      <c r="A395" s="35"/>
      <c r="B395" s="19">
        <v>1</v>
      </c>
      <c r="C395" s="8">
        <v>6</v>
      </c>
      <c r="D395" s="10">
        <v>0.2</v>
      </c>
      <c r="E395" s="16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2"/>
    </row>
    <row r="396" spans="1:65">
      <c r="A396" s="35"/>
      <c r="B396" s="20" t="s">
        <v>261</v>
      </c>
      <c r="C396" s="12"/>
      <c r="D396" s="26">
        <v>0.18666666666666665</v>
      </c>
      <c r="E396" s="16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2"/>
    </row>
    <row r="397" spans="1:65">
      <c r="A397" s="35"/>
      <c r="B397" s="3" t="s">
        <v>262</v>
      </c>
      <c r="C397" s="33"/>
      <c r="D397" s="11">
        <v>0.18</v>
      </c>
      <c r="E397" s="16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2"/>
    </row>
    <row r="398" spans="1:65">
      <c r="A398" s="35"/>
      <c r="B398" s="3" t="s">
        <v>263</v>
      </c>
      <c r="C398" s="33"/>
      <c r="D398" s="27">
        <v>1.0327955589886454E-2</v>
      </c>
      <c r="E398" s="16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2"/>
    </row>
    <row r="399" spans="1:65">
      <c r="A399" s="35"/>
      <c r="B399" s="3" t="s">
        <v>87</v>
      </c>
      <c r="C399" s="33"/>
      <c r="D399" s="13">
        <v>5.5328333517248862E-2</v>
      </c>
      <c r="E399" s="16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2"/>
    </row>
    <row r="400" spans="1:65">
      <c r="A400" s="35"/>
      <c r="B400" s="3" t="s">
        <v>264</v>
      </c>
      <c r="C400" s="33"/>
      <c r="D400" s="13">
        <v>-1.8873791418627661E-15</v>
      </c>
      <c r="E400" s="16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2"/>
    </row>
    <row r="401" spans="1:65">
      <c r="A401" s="35"/>
      <c r="B401" s="53" t="s">
        <v>265</v>
      </c>
      <c r="C401" s="54"/>
      <c r="D401" s="52" t="s">
        <v>266</v>
      </c>
      <c r="E401" s="16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2"/>
    </row>
    <row r="402" spans="1:65">
      <c r="B402" s="36"/>
      <c r="C402" s="20"/>
      <c r="D402" s="31"/>
      <c r="BM402" s="62"/>
    </row>
    <row r="403" spans="1:65" ht="15">
      <c r="B403" s="37" t="s">
        <v>502</v>
      </c>
      <c r="BM403" s="32" t="s">
        <v>67</v>
      </c>
    </row>
    <row r="404" spans="1:65" ht="15">
      <c r="A404" s="28" t="s">
        <v>11</v>
      </c>
      <c r="B404" s="18" t="s">
        <v>115</v>
      </c>
      <c r="C404" s="15" t="s">
        <v>116</v>
      </c>
      <c r="D404" s="16" t="s">
        <v>230</v>
      </c>
      <c r="E404" s="17" t="s">
        <v>230</v>
      </c>
      <c r="F404" s="17" t="s">
        <v>230</v>
      </c>
      <c r="G404" s="17" t="s">
        <v>230</v>
      </c>
      <c r="H404" s="17" t="s">
        <v>230</v>
      </c>
      <c r="I404" s="164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</v>
      </c>
    </row>
    <row r="405" spans="1:65">
      <c r="A405" s="35"/>
      <c r="B405" s="19" t="s">
        <v>231</v>
      </c>
      <c r="C405" s="8" t="s">
        <v>231</v>
      </c>
      <c r="D405" s="162" t="s">
        <v>235</v>
      </c>
      <c r="E405" s="163" t="s">
        <v>236</v>
      </c>
      <c r="F405" s="163" t="s">
        <v>246</v>
      </c>
      <c r="G405" s="163" t="s">
        <v>248</v>
      </c>
      <c r="H405" s="163" t="s">
        <v>269</v>
      </c>
      <c r="I405" s="164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 t="s">
        <v>3</v>
      </c>
    </row>
    <row r="406" spans="1:65">
      <c r="A406" s="35"/>
      <c r="B406" s="19"/>
      <c r="C406" s="8"/>
      <c r="D406" s="9" t="s">
        <v>277</v>
      </c>
      <c r="E406" s="10" t="s">
        <v>278</v>
      </c>
      <c r="F406" s="10" t="s">
        <v>277</v>
      </c>
      <c r="G406" s="10" t="s">
        <v>277</v>
      </c>
      <c r="H406" s="10" t="s">
        <v>277</v>
      </c>
      <c r="I406" s="164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2</v>
      </c>
    </row>
    <row r="407" spans="1:65">
      <c r="A407" s="35"/>
      <c r="B407" s="19"/>
      <c r="C407" s="8"/>
      <c r="D407" s="29"/>
      <c r="E407" s="29"/>
      <c r="F407" s="29"/>
      <c r="G407" s="29"/>
      <c r="H407" s="29"/>
      <c r="I407" s="164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2">
        <v>2</v>
      </c>
    </row>
    <row r="408" spans="1:65">
      <c r="A408" s="35"/>
      <c r="B408" s="18">
        <v>1</v>
      </c>
      <c r="C408" s="14">
        <v>1</v>
      </c>
      <c r="D408" s="22">
        <v>0.5</v>
      </c>
      <c r="E408" s="22">
        <v>0.5</v>
      </c>
      <c r="F408" s="23">
        <v>0.64</v>
      </c>
      <c r="G408" s="22">
        <v>0.4</v>
      </c>
      <c r="H408" s="23">
        <v>0.55000000000000004</v>
      </c>
      <c r="I408" s="164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>
        <v>1</v>
      </c>
      <c r="C409" s="8">
        <v>2</v>
      </c>
      <c r="D409" s="10">
        <v>0.5</v>
      </c>
      <c r="E409" s="10">
        <v>0.5</v>
      </c>
      <c r="F409" s="25">
        <v>0.71</v>
      </c>
      <c r="G409" s="10">
        <v>0.4</v>
      </c>
      <c r="H409" s="25">
        <v>0.55000000000000004</v>
      </c>
      <c r="I409" s="164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>
        <v>24</v>
      </c>
    </row>
    <row r="410" spans="1:65">
      <c r="A410" s="35"/>
      <c r="B410" s="19">
        <v>1</v>
      </c>
      <c r="C410" s="8">
        <v>3</v>
      </c>
      <c r="D410" s="10">
        <v>0.6</v>
      </c>
      <c r="E410" s="10">
        <v>0.5</v>
      </c>
      <c r="F410" s="25">
        <v>0.61</v>
      </c>
      <c r="G410" s="10">
        <v>0.5</v>
      </c>
      <c r="H410" s="25">
        <v>0.56999999999999995</v>
      </c>
      <c r="I410" s="164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16</v>
      </c>
    </row>
    <row r="411" spans="1:65">
      <c r="A411" s="35"/>
      <c r="B411" s="19">
        <v>1</v>
      </c>
      <c r="C411" s="8">
        <v>4</v>
      </c>
      <c r="D411" s="10">
        <v>0.6</v>
      </c>
      <c r="E411" s="10">
        <v>0.5</v>
      </c>
      <c r="F411" s="25">
        <v>0.63</v>
      </c>
      <c r="G411" s="10">
        <v>0.4</v>
      </c>
      <c r="H411" s="25">
        <v>0.56999999999999995</v>
      </c>
      <c r="I411" s="164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0.53533333333333322</v>
      </c>
    </row>
    <row r="412" spans="1:65">
      <c r="A412" s="35"/>
      <c r="B412" s="19">
        <v>1</v>
      </c>
      <c r="C412" s="8">
        <v>5</v>
      </c>
      <c r="D412" s="10">
        <v>0.5</v>
      </c>
      <c r="E412" s="10">
        <v>0.5</v>
      </c>
      <c r="F412" s="10">
        <v>0.61</v>
      </c>
      <c r="G412" s="10">
        <v>0.5</v>
      </c>
      <c r="H412" s="10">
        <v>0.51</v>
      </c>
      <c r="I412" s="164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2">
        <v>34</v>
      </c>
    </row>
    <row r="413" spans="1:65">
      <c r="A413" s="35"/>
      <c r="B413" s="19">
        <v>1</v>
      </c>
      <c r="C413" s="8">
        <v>6</v>
      </c>
      <c r="D413" s="10">
        <v>0.6</v>
      </c>
      <c r="E413" s="10">
        <v>0.5</v>
      </c>
      <c r="F413" s="10">
        <v>0.67</v>
      </c>
      <c r="G413" s="10">
        <v>0.4</v>
      </c>
      <c r="H413" s="10">
        <v>0.54</v>
      </c>
      <c r="I413" s="164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2"/>
    </row>
    <row r="414" spans="1:65">
      <c r="A414" s="35"/>
      <c r="B414" s="20" t="s">
        <v>261</v>
      </c>
      <c r="C414" s="12"/>
      <c r="D414" s="26">
        <v>0.55000000000000004</v>
      </c>
      <c r="E414" s="26">
        <v>0.5</v>
      </c>
      <c r="F414" s="26">
        <v>0.64499999999999991</v>
      </c>
      <c r="G414" s="26">
        <v>0.43333333333333335</v>
      </c>
      <c r="H414" s="26">
        <v>0.54833333333333334</v>
      </c>
      <c r="I414" s="164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2"/>
    </row>
    <row r="415" spans="1:65">
      <c r="A415" s="35"/>
      <c r="B415" s="3" t="s">
        <v>262</v>
      </c>
      <c r="C415" s="33"/>
      <c r="D415" s="11">
        <v>0.55000000000000004</v>
      </c>
      <c r="E415" s="11">
        <v>0.5</v>
      </c>
      <c r="F415" s="11">
        <v>0.63500000000000001</v>
      </c>
      <c r="G415" s="11">
        <v>0.4</v>
      </c>
      <c r="H415" s="11">
        <v>0.55000000000000004</v>
      </c>
      <c r="I415" s="164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2"/>
    </row>
    <row r="416" spans="1:65">
      <c r="A416" s="35"/>
      <c r="B416" s="3" t="s">
        <v>263</v>
      </c>
      <c r="C416" s="33"/>
      <c r="D416" s="27">
        <v>5.4772255750516599E-2</v>
      </c>
      <c r="E416" s="27">
        <v>0</v>
      </c>
      <c r="F416" s="27">
        <v>3.8858718455450893E-2</v>
      </c>
      <c r="G416" s="27">
        <v>5.1639777949432392E-2</v>
      </c>
      <c r="H416" s="27">
        <v>2.2286019533929016E-2</v>
      </c>
      <c r="I416" s="164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2"/>
    </row>
    <row r="417" spans="1:65">
      <c r="A417" s="35"/>
      <c r="B417" s="3" t="s">
        <v>87</v>
      </c>
      <c r="C417" s="33"/>
      <c r="D417" s="13">
        <v>9.9585919546393814E-2</v>
      </c>
      <c r="E417" s="13">
        <v>0</v>
      </c>
      <c r="F417" s="13">
        <v>6.0246075124730077E-2</v>
      </c>
      <c r="G417" s="13">
        <v>0.11916871834484398</v>
      </c>
      <c r="H417" s="13">
        <v>4.064319671841158E-2</v>
      </c>
      <c r="I417" s="164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2"/>
    </row>
    <row r="418" spans="1:65">
      <c r="A418" s="35"/>
      <c r="B418" s="3" t="s">
        <v>264</v>
      </c>
      <c r="C418" s="33"/>
      <c r="D418" s="13">
        <v>2.7397260273972934E-2</v>
      </c>
      <c r="E418" s="13">
        <v>-6.6002490660024726E-2</v>
      </c>
      <c r="F418" s="13">
        <v>0.20485678704856802</v>
      </c>
      <c r="G418" s="13">
        <v>-0.19053549190535468</v>
      </c>
      <c r="H418" s="13">
        <v>2.4283935242839672E-2</v>
      </c>
      <c r="I418" s="164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2"/>
    </row>
    <row r="419" spans="1:65">
      <c r="A419" s="35"/>
      <c r="B419" s="53" t="s">
        <v>265</v>
      </c>
      <c r="C419" s="54"/>
      <c r="D419" s="52">
        <v>0.02</v>
      </c>
      <c r="E419" s="52">
        <v>0.67</v>
      </c>
      <c r="F419" s="52">
        <v>1.35</v>
      </c>
      <c r="G419" s="52">
        <v>1.6</v>
      </c>
      <c r="H419" s="52">
        <v>0</v>
      </c>
      <c r="I419" s="164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2"/>
    </row>
    <row r="420" spans="1:65">
      <c r="B420" s="36"/>
      <c r="C420" s="20"/>
      <c r="D420" s="31"/>
      <c r="E420" s="31"/>
      <c r="F420" s="31"/>
      <c r="G420" s="31"/>
      <c r="H420" s="31"/>
      <c r="BM420" s="62"/>
    </row>
    <row r="421" spans="1:65" ht="15">
      <c r="B421" s="37" t="s">
        <v>503</v>
      </c>
      <c r="BM421" s="32" t="s">
        <v>67</v>
      </c>
    </row>
    <row r="422" spans="1:65" ht="15">
      <c r="A422" s="28" t="s">
        <v>14</v>
      </c>
      <c r="B422" s="18" t="s">
        <v>115</v>
      </c>
      <c r="C422" s="15" t="s">
        <v>116</v>
      </c>
      <c r="D422" s="16" t="s">
        <v>230</v>
      </c>
      <c r="E422" s="17" t="s">
        <v>230</v>
      </c>
      <c r="F422" s="17" t="s">
        <v>230</v>
      </c>
      <c r="G422" s="17" t="s">
        <v>230</v>
      </c>
      <c r="H422" s="17" t="s">
        <v>230</v>
      </c>
      <c r="I422" s="17" t="s">
        <v>230</v>
      </c>
      <c r="J422" s="17" t="s">
        <v>230</v>
      </c>
      <c r="K422" s="17" t="s">
        <v>230</v>
      </c>
      <c r="L422" s="17" t="s">
        <v>230</v>
      </c>
      <c r="M422" s="17" t="s">
        <v>230</v>
      </c>
      <c r="N422" s="17" t="s">
        <v>230</v>
      </c>
      <c r="O422" s="17" t="s">
        <v>230</v>
      </c>
      <c r="P422" s="17" t="s">
        <v>230</v>
      </c>
      <c r="Q422" s="17" t="s">
        <v>230</v>
      </c>
      <c r="R422" s="17" t="s">
        <v>230</v>
      </c>
      <c r="S422" s="164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 t="s">
        <v>231</v>
      </c>
      <c r="C423" s="8" t="s">
        <v>231</v>
      </c>
      <c r="D423" s="162" t="s">
        <v>235</v>
      </c>
      <c r="E423" s="163" t="s">
        <v>236</v>
      </c>
      <c r="F423" s="163" t="s">
        <v>237</v>
      </c>
      <c r="G423" s="163" t="s">
        <v>238</v>
      </c>
      <c r="H423" s="163" t="s">
        <v>239</v>
      </c>
      <c r="I423" s="163" t="s">
        <v>240</v>
      </c>
      <c r="J423" s="163" t="s">
        <v>241</v>
      </c>
      <c r="K423" s="163" t="s">
        <v>243</v>
      </c>
      <c r="L423" s="163" t="s">
        <v>245</v>
      </c>
      <c r="M423" s="163" t="s">
        <v>246</v>
      </c>
      <c r="N423" s="163" t="s">
        <v>247</v>
      </c>
      <c r="O423" s="163" t="s">
        <v>248</v>
      </c>
      <c r="P423" s="163" t="s">
        <v>249</v>
      </c>
      <c r="Q423" s="163" t="s">
        <v>251</v>
      </c>
      <c r="R423" s="163" t="s">
        <v>269</v>
      </c>
      <c r="S423" s="164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3</v>
      </c>
    </row>
    <row r="424" spans="1:65">
      <c r="A424" s="35"/>
      <c r="B424" s="19"/>
      <c r="C424" s="8"/>
      <c r="D424" s="9" t="s">
        <v>277</v>
      </c>
      <c r="E424" s="10" t="s">
        <v>278</v>
      </c>
      <c r="F424" s="10" t="s">
        <v>278</v>
      </c>
      <c r="G424" s="10" t="s">
        <v>278</v>
      </c>
      <c r="H424" s="10" t="s">
        <v>278</v>
      </c>
      <c r="I424" s="10" t="s">
        <v>278</v>
      </c>
      <c r="J424" s="10" t="s">
        <v>278</v>
      </c>
      <c r="K424" s="10" t="s">
        <v>278</v>
      </c>
      <c r="L424" s="10" t="s">
        <v>119</v>
      </c>
      <c r="M424" s="10" t="s">
        <v>277</v>
      </c>
      <c r="N424" s="10" t="s">
        <v>277</v>
      </c>
      <c r="O424" s="10" t="s">
        <v>277</v>
      </c>
      <c r="P424" s="10" t="s">
        <v>278</v>
      </c>
      <c r="Q424" s="10" t="s">
        <v>119</v>
      </c>
      <c r="R424" s="10" t="s">
        <v>277</v>
      </c>
      <c r="S424" s="164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3</v>
      </c>
    </row>
    <row r="425" spans="1:65">
      <c r="A425" s="35"/>
      <c r="B425" s="19"/>
      <c r="C425" s="8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164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3</v>
      </c>
    </row>
    <row r="426" spans="1:65">
      <c r="A426" s="35"/>
      <c r="B426" s="18">
        <v>1</v>
      </c>
      <c r="C426" s="14">
        <v>1</v>
      </c>
      <c r="D426" s="242">
        <v>7.0000000000000007E-2</v>
      </c>
      <c r="E426" s="242">
        <v>0.06</v>
      </c>
      <c r="F426" s="261">
        <v>6.5000000000000002E-2</v>
      </c>
      <c r="G426" s="242">
        <v>6.3E-2</v>
      </c>
      <c r="H426" s="261">
        <v>0.05</v>
      </c>
      <c r="I426" s="271">
        <v>0.10299999999999999</v>
      </c>
      <c r="J426" s="261">
        <v>0.06</v>
      </c>
      <c r="K426" s="242">
        <v>0.06</v>
      </c>
      <c r="L426" s="242">
        <v>6.3530263165531037E-2</v>
      </c>
      <c r="M426" s="242">
        <v>7.0000000000000007E-2</v>
      </c>
      <c r="N426" s="262" t="s">
        <v>285</v>
      </c>
      <c r="O426" s="242">
        <v>0.05</v>
      </c>
      <c r="P426" s="242">
        <v>5.6000000000000001E-2</v>
      </c>
      <c r="Q426" s="262" t="s">
        <v>108</v>
      </c>
      <c r="R426" s="242">
        <v>7.0000000000000007E-2</v>
      </c>
      <c r="S426" s="232"/>
      <c r="T426" s="233"/>
      <c r="U426" s="233"/>
      <c r="V426" s="233"/>
      <c r="W426" s="233"/>
      <c r="X426" s="233"/>
      <c r="Y426" s="233"/>
      <c r="Z426" s="233"/>
      <c r="AA426" s="233"/>
      <c r="AB426" s="233"/>
      <c r="AC426" s="233"/>
      <c r="AD426" s="233"/>
      <c r="AE426" s="233"/>
      <c r="AF426" s="233"/>
      <c r="AG426" s="233"/>
      <c r="AH426" s="233"/>
      <c r="AI426" s="233"/>
      <c r="AJ426" s="233"/>
      <c r="AK426" s="233"/>
      <c r="AL426" s="233"/>
      <c r="AM426" s="233"/>
      <c r="AN426" s="233"/>
      <c r="AO426" s="233"/>
      <c r="AP426" s="233"/>
      <c r="AQ426" s="233"/>
      <c r="AR426" s="233"/>
      <c r="AS426" s="233"/>
      <c r="AT426" s="233"/>
      <c r="AU426" s="233"/>
      <c r="AV426" s="233"/>
      <c r="AW426" s="233"/>
      <c r="AX426" s="233"/>
      <c r="AY426" s="233"/>
      <c r="AZ426" s="233"/>
      <c r="BA426" s="233"/>
      <c r="BB426" s="233"/>
      <c r="BC426" s="233"/>
      <c r="BD426" s="233"/>
      <c r="BE426" s="233"/>
      <c r="BF426" s="233"/>
      <c r="BG426" s="233"/>
      <c r="BH426" s="233"/>
      <c r="BI426" s="233"/>
      <c r="BJ426" s="233"/>
      <c r="BK426" s="233"/>
      <c r="BL426" s="233"/>
      <c r="BM426" s="243">
        <v>1</v>
      </c>
    </row>
    <row r="427" spans="1:65">
      <c r="A427" s="35"/>
      <c r="B427" s="19">
        <v>1</v>
      </c>
      <c r="C427" s="8">
        <v>2</v>
      </c>
      <c r="D427" s="244">
        <v>7.0000000000000007E-2</v>
      </c>
      <c r="E427" s="244">
        <v>0.05</v>
      </c>
      <c r="F427" s="263">
        <v>5.8999999999999997E-2</v>
      </c>
      <c r="G427" s="244">
        <v>6.3E-2</v>
      </c>
      <c r="H427" s="263">
        <v>5.5E-2</v>
      </c>
      <c r="I427" s="244">
        <v>0.08</v>
      </c>
      <c r="J427" s="263">
        <v>0.06</v>
      </c>
      <c r="K427" s="244">
        <v>0.06</v>
      </c>
      <c r="L427" s="244">
        <v>6.3170120917733011E-2</v>
      </c>
      <c r="M427" s="244">
        <v>0.06</v>
      </c>
      <c r="N427" s="244">
        <v>0.05</v>
      </c>
      <c r="O427" s="244">
        <v>0.05</v>
      </c>
      <c r="P427" s="244">
        <v>5.8999999999999997E-2</v>
      </c>
      <c r="Q427" s="264" t="s">
        <v>108</v>
      </c>
      <c r="R427" s="244">
        <v>6.8000000000000005E-2</v>
      </c>
      <c r="S427" s="232"/>
      <c r="T427" s="233"/>
      <c r="U427" s="233"/>
      <c r="V427" s="233"/>
      <c r="W427" s="233"/>
      <c r="X427" s="233"/>
      <c r="Y427" s="233"/>
      <c r="Z427" s="233"/>
      <c r="AA427" s="233"/>
      <c r="AB427" s="233"/>
      <c r="AC427" s="233"/>
      <c r="AD427" s="233"/>
      <c r="AE427" s="233"/>
      <c r="AF427" s="233"/>
      <c r="AG427" s="233"/>
      <c r="AH427" s="233"/>
      <c r="AI427" s="233"/>
      <c r="AJ427" s="233"/>
      <c r="AK427" s="233"/>
      <c r="AL427" s="233"/>
      <c r="AM427" s="233"/>
      <c r="AN427" s="233"/>
      <c r="AO427" s="233"/>
      <c r="AP427" s="233"/>
      <c r="AQ427" s="233"/>
      <c r="AR427" s="233"/>
      <c r="AS427" s="233"/>
      <c r="AT427" s="233"/>
      <c r="AU427" s="233"/>
      <c r="AV427" s="233"/>
      <c r="AW427" s="233"/>
      <c r="AX427" s="233"/>
      <c r="AY427" s="233"/>
      <c r="AZ427" s="233"/>
      <c r="BA427" s="233"/>
      <c r="BB427" s="233"/>
      <c r="BC427" s="233"/>
      <c r="BD427" s="233"/>
      <c r="BE427" s="233"/>
      <c r="BF427" s="233"/>
      <c r="BG427" s="233"/>
      <c r="BH427" s="233"/>
      <c r="BI427" s="233"/>
      <c r="BJ427" s="233"/>
      <c r="BK427" s="233"/>
      <c r="BL427" s="233"/>
      <c r="BM427" s="243">
        <v>38</v>
      </c>
    </row>
    <row r="428" spans="1:65">
      <c r="A428" s="35"/>
      <c r="B428" s="19">
        <v>1</v>
      </c>
      <c r="C428" s="8">
        <v>3</v>
      </c>
      <c r="D428" s="244">
        <v>7.0000000000000007E-2</v>
      </c>
      <c r="E428" s="244">
        <v>0.06</v>
      </c>
      <c r="F428" s="263">
        <v>6.8000000000000005E-2</v>
      </c>
      <c r="G428" s="244">
        <v>5.7000000000000002E-2</v>
      </c>
      <c r="H428" s="263">
        <v>6.8000000000000005E-2</v>
      </c>
      <c r="I428" s="244">
        <v>6.3E-2</v>
      </c>
      <c r="J428" s="263">
        <v>0.06</v>
      </c>
      <c r="K428" s="263">
        <v>7.0000000000000007E-2</v>
      </c>
      <c r="L428" s="27">
        <v>6.4909784726392333E-2</v>
      </c>
      <c r="M428" s="27">
        <v>0.06</v>
      </c>
      <c r="N428" s="27">
        <v>0.06</v>
      </c>
      <c r="O428" s="265" t="s">
        <v>285</v>
      </c>
      <c r="P428" s="27">
        <v>5.6000000000000001E-2</v>
      </c>
      <c r="Q428" s="265" t="s">
        <v>108</v>
      </c>
      <c r="R428" s="27">
        <v>6.9000000000000006E-2</v>
      </c>
      <c r="S428" s="232"/>
      <c r="T428" s="233"/>
      <c r="U428" s="233"/>
      <c r="V428" s="233"/>
      <c r="W428" s="233"/>
      <c r="X428" s="233"/>
      <c r="Y428" s="233"/>
      <c r="Z428" s="233"/>
      <c r="AA428" s="233"/>
      <c r="AB428" s="233"/>
      <c r="AC428" s="233"/>
      <c r="AD428" s="233"/>
      <c r="AE428" s="233"/>
      <c r="AF428" s="233"/>
      <c r="AG428" s="233"/>
      <c r="AH428" s="233"/>
      <c r="AI428" s="233"/>
      <c r="AJ428" s="233"/>
      <c r="AK428" s="233"/>
      <c r="AL428" s="233"/>
      <c r="AM428" s="233"/>
      <c r="AN428" s="233"/>
      <c r="AO428" s="233"/>
      <c r="AP428" s="233"/>
      <c r="AQ428" s="233"/>
      <c r="AR428" s="233"/>
      <c r="AS428" s="233"/>
      <c r="AT428" s="233"/>
      <c r="AU428" s="233"/>
      <c r="AV428" s="233"/>
      <c r="AW428" s="233"/>
      <c r="AX428" s="233"/>
      <c r="AY428" s="233"/>
      <c r="AZ428" s="233"/>
      <c r="BA428" s="233"/>
      <c r="BB428" s="233"/>
      <c r="BC428" s="233"/>
      <c r="BD428" s="233"/>
      <c r="BE428" s="233"/>
      <c r="BF428" s="233"/>
      <c r="BG428" s="233"/>
      <c r="BH428" s="233"/>
      <c r="BI428" s="233"/>
      <c r="BJ428" s="233"/>
      <c r="BK428" s="233"/>
      <c r="BL428" s="233"/>
      <c r="BM428" s="243">
        <v>16</v>
      </c>
    </row>
    <row r="429" spans="1:65">
      <c r="A429" s="35"/>
      <c r="B429" s="19">
        <v>1</v>
      </c>
      <c r="C429" s="8">
        <v>4</v>
      </c>
      <c r="D429" s="244">
        <v>7.0000000000000007E-2</v>
      </c>
      <c r="E429" s="244">
        <v>0.05</v>
      </c>
      <c r="F429" s="263">
        <v>7.0000000000000007E-2</v>
      </c>
      <c r="G429" s="244">
        <v>6.6000000000000003E-2</v>
      </c>
      <c r="H429" s="263">
        <v>5.3999999999999999E-2</v>
      </c>
      <c r="I429" s="244">
        <v>7.0000000000000007E-2</v>
      </c>
      <c r="J429" s="263">
        <v>0.06</v>
      </c>
      <c r="K429" s="263">
        <v>0.06</v>
      </c>
      <c r="L429" s="27">
        <v>6.4517686812506483E-2</v>
      </c>
      <c r="M429" s="27">
        <v>7.0000000000000007E-2</v>
      </c>
      <c r="N429" s="27">
        <v>0.06</v>
      </c>
      <c r="O429" s="27">
        <v>7.0000000000000007E-2</v>
      </c>
      <c r="P429" s="27">
        <v>5.3999999999999999E-2</v>
      </c>
      <c r="Q429" s="265" t="s">
        <v>108</v>
      </c>
      <c r="R429" s="27">
        <v>6.8000000000000005E-2</v>
      </c>
      <c r="S429" s="232"/>
      <c r="T429" s="233"/>
      <c r="U429" s="233"/>
      <c r="V429" s="233"/>
      <c r="W429" s="233"/>
      <c r="X429" s="233"/>
      <c r="Y429" s="233"/>
      <c r="Z429" s="233"/>
      <c r="AA429" s="233"/>
      <c r="AB429" s="233"/>
      <c r="AC429" s="233"/>
      <c r="AD429" s="233"/>
      <c r="AE429" s="233"/>
      <c r="AF429" s="233"/>
      <c r="AG429" s="233"/>
      <c r="AH429" s="233"/>
      <c r="AI429" s="233"/>
      <c r="AJ429" s="233"/>
      <c r="AK429" s="233"/>
      <c r="AL429" s="233"/>
      <c r="AM429" s="233"/>
      <c r="AN429" s="233"/>
      <c r="AO429" s="233"/>
      <c r="AP429" s="233"/>
      <c r="AQ429" s="233"/>
      <c r="AR429" s="233"/>
      <c r="AS429" s="233"/>
      <c r="AT429" s="233"/>
      <c r="AU429" s="233"/>
      <c r="AV429" s="233"/>
      <c r="AW429" s="233"/>
      <c r="AX429" s="233"/>
      <c r="AY429" s="233"/>
      <c r="AZ429" s="233"/>
      <c r="BA429" s="233"/>
      <c r="BB429" s="233"/>
      <c r="BC429" s="233"/>
      <c r="BD429" s="233"/>
      <c r="BE429" s="233"/>
      <c r="BF429" s="233"/>
      <c r="BG429" s="233"/>
      <c r="BH429" s="233"/>
      <c r="BI429" s="233"/>
      <c r="BJ429" s="233"/>
      <c r="BK429" s="233"/>
      <c r="BL429" s="233"/>
      <c r="BM429" s="243">
        <v>6.1586421444467958E-2</v>
      </c>
    </row>
    <row r="430" spans="1:65">
      <c r="A430" s="35"/>
      <c r="B430" s="19">
        <v>1</v>
      </c>
      <c r="C430" s="8">
        <v>5</v>
      </c>
      <c r="D430" s="244">
        <v>0.06</v>
      </c>
      <c r="E430" s="244">
        <v>0.06</v>
      </c>
      <c r="F430" s="244">
        <v>6.9000000000000006E-2</v>
      </c>
      <c r="G430" s="244">
        <v>5.5E-2</v>
      </c>
      <c r="H430" s="244">
        <v>5.8000000000000003E-2</v>
      </c>
      <c r="I430" s="244">
        <v>6.7000000000000004E-2</v>
      </c>
      <c r="J430" s="244">
        <v>0.06</v>
      </c>
      <c r="K430" s="244">
        <v>0.06</v>
      </c>
      <c r="L430" s="244">
        <v>6.2520582117591927E-2</v>
      </c>
      <c r="M430" s="244">
        <v>0.06</v>
      </c>
      <c r="N430" s="244">
        <v>0.06</v>
      </c>
      <c r="O430" s="280">
        <v>0.09</v>
      </c>
      <c r="P430" s="244">
        <v>5.5E-2</v>
      </c>
      <c r="Q430" s="264" t="s">
        <v>108</v>
      </c>
      <c r="R430" s="280">
        <v>0.06</v>
      </c>
      <c r="S430" s="232"/>
      <c r="T430" s="233"/>
      <c r="U430" s="233"/>
      <c r="V430" s="233"/>
      <c r="W430" s="233"/>
      <c r="X430" s="233"/>
      <c r="Y430" s="233"/>
      <c r="Z430" s="233"/>
      <c r="AA430" s="233"/>
      <c r="AB430" s="233"/>
      <c r="AC430" s="233"/>
      <c r="AD430" s="233"/>
      <c r="AE430" s="233"/>
      <c r="AF430" s="233"/>
      <c r="AG430" s="233"/>
      <c r="AH430" s="233"/>
      <c r="AI430" s="233"/>
      <c r="AJ430" s="233"/>
      <c r="AK430" s="233"/>
      <c r="AL430" s="233"/>
      <c r="AM430" s="233"/>
      <c r="AN430" s="233"/>
      <c r="AO430" s="233"/>
      <c r="AP430" s="233"/>
      <c r="AQ430" s="233"/>
      <c r="AR430" s="233"/>
      <c r="AS430" s="233"/>
      <c r="AT430" s="233"/>
      <c r="AU430" s="233"/>
      <c r="AV430" s="233"/>
      <c r="AW430" s="233"/>
      <c r="AX430" s="233"/>
      <c r="AY430" s="233"/>
      <c r="AZ430" s="233"/>
      <c r="BA430" s="233"/>
      <c r="BB430" s="233"/>
      <c r="BC430" s="233"/>
      <c r="BD430" s="233"/>
      <c r="BE430" s="233"/>
      <c r="BF430" s="233"/>
      <c r="BG430" s="233"/>
      <c r="BH430" s="233"/>
      <c r="BI430" s="233"/>
      <c r="BJ430" s="233"/>
      <c r="BK430" s="233"/>
      <c r="BL430" s="233"/>
      <c r="BM430" s="243">
        <v>35</v>
      </c>
    </row>
    <row r="431" spans="1:65">
      <c r="A431" s="35"/>
      <c r="B431" s="19">
        <v>1</v>
      </c>
      <c r="C431" s="8">
        <v>6</v>
      </c>
      <c r="D431" s="244">
        <v>7.0000000000000007E-2</v>
      </c>
      <c r="E431" s="244">
        <v>0.05</v>
      </c>
      <c r="F431" s="244">
        <v>7.1999999999999995E-2</v>
      </c>
      <c r="G431" s="244">
        <v>5.8999999999999997E-2</v>
      </c>
      <c r="H431" s="244">
        <v>6.4000000000000001E-2</v>
      </c>
      <c r="I431" s="244">
        <v>6.4000000000000001E-2</v>
      </c>
      <c r="J431" s="244">
        <v>0.06</v>
      </c>
      <c r="K431" s="244">
        <v>0.06</v>
      </c>
      <c r="L431" s="244">
        <v>6.2010963595554101E-2</v>
      </c>
      <c r="M431" s="244">
        <v>0.06</v>
      </c>
      <c r="N431" s="244">
        <v>0.05</v>
      </c>
      <c r="O431" s="264" t="s">
        <v>285</v>
      </c>
      <c r="P431" s="244">
        <v>5.1999999999999998E-2</v>
      </c>
      <c r="Q431" s="264" t="s">
        <v>108</v>
      </c>
      <c r="R431" s="244">
        <v>6.4000000000000001E-2</v>
      </c>
      <c r="S431" s="232"/>
      <c r="T431" s="233"/>
      <c r="U431" s="233"/>
      <c r="V431" s="233"/>
      <c r="W431" s="233"/>
      <c r="X431" s="233"/>
      <c r="Y431" s="233"/>
      <c r="Z431" s="233"/>
      <c r="AA431" s="233"/>
      <c r="AB431" s="233"/>
      <c r="AC431" s="233"/>
      <c r="AD431" s="233"/>
      <c r="AE431" s="233"/>
      <c r="AF431" s="233"/>
      <c r="AG431" s="233"/>
      <c r="AH431" s="233"/>
      <c r="AI431" s="233"/>
      <c r="AJ431" s="233"/>
      <c r="AK431" s="233"/>
      <c r="AL431" s="233"/>
      <c r="AM431" s="233"/>
      <c r="AN431" s="233"/>
      <c r="AO431" s="233"/>
      <c r="AP431" s="233"/>
      <c r="AQ431" s="233"/>
      <c r="AR431" s="233"/>
      <c r="AS431" s="233"/>
      <c r="AT431" s="233"/>
      <c r="AU431" s="233"/>
      <c r="AV431" s="233"/>
      <c r="AW431" s="233"/>
      <c r="AX431" s="233"/>
      <c r="AY431" s="233"/>
      <c r="AZ431" s="233"/>
      <c r="BA431" s="233"/>
      <c r="BB431" s="233"/>
      <c r="BC431" s="233"/>
      <c r="BD431" s="233"/>
      <c r="BE431" s="233"/>
      <c r="BF431" s="233"/>
      <c r="BG431" s="233"/>
      <c r="BH431" s="233"/>
      <c r="BI431" s="233"/>
      <c r="BJ431" s="233"/>
      <c r="BK431" s="233"/>
      <c r="BL431" s="233"/>
      <c r="BM431" s="63"/>
    </row>
    <row r="432" spans="1:65">
      <c r="A432" s="35"/>
      <c r="B432" s="20" t="s">
        <v>261</v>
      </c>
      <c r="C432" s="12"/>
      <c r="D432" s="245">
        <v>6.8333333333333343E-2</v>
      </c>
      <c r="E432" s="245">
        <v>5.4999999999999993E-2</v>
      </c>
      <c r="F432" s="245">
        <v>6.7166666666666666E-2</v>
      </c>
      <c r="G432" s="245">
        <v>6.0499999999999998E-2</v>
      </c>
      <c r="H432" s="245">
        <v>5.8166666666666672E-2</v>
      </c>
      <c r="I432" s="245">
        <v>7.4499999999999997E-2</v>
      </c>
      <c r="J432" s="245">
        <v>0.06</v>
      </c>
      <c r="K432" s="245">
        <v>6.1666666666666668E-2</v>
      </c>
      <c r="L432" s="245">
        <v>6.3443233555884812E-2</v>
      </c>
      <c r="M432" s="245">
        <v>6.3333333333333339E-2</v>
      </c>
      <c r="N432" s="245">
        <v>5.5999999999999994E-2</v>
      </c>
      <c r="O432" s="245">
        <v>6.5000000000000002E-2</v>
      </c>
      <c r="P432" s="245">
        <v>5.5333333333333325E-2</v>
      </c>
      <c r="Q432" s="245" t="s">
        <v>669</v>
      </c>
      <c r="R432" s="245">
        <v>6.6500000000000004E-2</v>
      </c>
      <c r="S432" s="232"/>
      <c r="T432" s="233"/>
      <c r="U432" s="233"/>
      <c r="V432" s="233"/>
      <c r="W432" s="233"/>
      <c r="X432" s="233"/>
      <c r="Y432" s="233"/>
      <c r="Z432" s="233"/>
      <c r="AA432" s="233"/>
      <c r="AB432" s="233"/>
      <c r="AC432" s="233"/>
      <c r="AD432" s="233"/>
      <c r="AE432" s="233"/>
      <c r="AF432" s="233"/>
      <c r="AG432" s="233"/>
      <c r="AH432" s="233"/>
      <c r="AI432" s="233"/>
      <c r="AJ432" s="233"/>
      <c r="AK432" s="233"/>
      <c r="AL432" s="233"/>
      <c r="AM432" s="233"/>
      <c r="AN432" s="233"/>
      <c r="AO432" s="233"/>
      <c r="AP432" s="233"/>
      <c r="AQ432" s="233"/>
      <c r="AR432" s="233"/>
      <c r="AS432" s="233"/>
      <c r="AT432" s="233"/>
      <c r="AU432" s="233"/>
      <c r="AV432" s="233"/>
      <c r="AW432" s="233"/>
      <c r="AX432" s="233"/>
      <c r="AY432" s="233"/>
      <c r="AZ432" s="233"/>
      <c r="BA432" s="233"/>
      <c r="BB432" s="233"/>
      <c r="BC432" s="233"/>
      <c r="BD432" s="233"/>
      <c r="BE432" s="233"/>
      <c r="BF432" s="233"/>
      <c r="BG432" s="233"/>
      <c r="BH432" s="233"/>
      <c r="BI432" s="233"/>
      <c r="BJ432" s="233"/>
      <c r="BK432" s="233"/>
      <c r="BL432" s="233"/>
      <c r="BM432" s="63"/>
    </row>
    <row r="433" spans="1:65">
      <c r="A433" s="35"/>
      <c r="B433" s="3" t="s">
        <v>262</v>
      </c>
      <c r="C433" s="33"/>
      <c r="D433" s="27">
        <v>7.0000000000000007E-2</v>
      </c>
      <c r="E433" s="27">
        <v>5.5E-2</v>
      </c>
      <c r="F433" s="27">
        <v>6.8500000000000005E-2</v>
      </c>
      <c r="G433" s="27">
        <v>6.0999999999999999E-2</v>
      </c>
      <c r="H433" s="27">
        <v>5.6500000000000002E-2</v>
      </c>
      <c r="I433" s="27">
        <v>6.8500000000000005E-2</v>
      </c>
      <c r="J433" s="27">
        <v>0.06</v>
      </c>
      <c r="K433" s="27">
        <v>0.06</v>
      </c>
      <c r="L433" s="27">
        <v>6.3350192041632031E-2</v>
      </c>
      <c r="M433" s="27">
        <v>0.06</v>
      </c>
      <c r="N433" s="27">
        <v>0.06</v>
      </c>
      <c r="O433" s="27">
        <v>6.0000000000000005E-2</v>
      </c>
      <c r="P433" s="27">
        <v>5.5500000000000001E-2</v>
      </c>
      <c r="Q433" s="27" t="s">
        <v>669</v>
      </c>
      <c r="R433" s="27">
        <v>6.8000000000000005E-2</v>
      </c>
      <c r="S433" s="232"/>
      <c r="T433" s="233"/>
      <c r="U433" s="233"/>
      <c r="V433" s="233"/>
      <c r="W433" s="233"/>
      <c r="X433" s="233"/>
      <c r="Y433" s="233"/>
      <c r="Z433" s="233"/>
      <c r="AA433" s="233"/>
      <c r="AB433" s="233"/>
      <c r="AC433" s="233"/>
      <c r="AD433" s="233"/>
      <c r="AE433" s="233"/>
      <c r="AF433" s="233"/>
      <c r="AG433" s="233"/>
      <c r="AH433" s="233"/>
      <c r="AI433" s="233"/>
      <c r="AJ433" s="233"/>
      <c r="AK433" s="233"/>
      <c r="AL433" s="233"/>
      <c r="AM433" s="233"/>
      <c r="AN433" s="233"/>
      <c r="AO433" s="233"/>
      <c r="AP433" s="233"/>
      <c r="AQ433" s="233"/>
      <c r="AR433" s="233"/>
      <c r="AS433" s="233"/>
      <c r="AT433" s="233"/>
      <c r="AU433" s="233"/>
      <c r="AV433" s="233"/>
      <c r="AW433" s="233"/>
      <c r="AX433" s="233"/>
      <c r="AY433" s="233"/>
      <c r="AZ433" s="233"/>
      <c r="BA433" s="233"/>
      <c r="BB433" s="233"/>
      <c r="BC433" s="233"/>
      <c r="BD433" s="233"/>
      <c r="BE433" s="233"/>
      <c r="BF433" s="233"/>
      <c r="BG433" s="233"/>
      <c r="BH433" s="233"/>
      <c r="BI433" s="233"/>
      <c r="BJ433" s="233"/>
      <c r="BK433" s="233"/>
      <c r="BL433" s="233"/>
      <c r="BM433" s="63"/>
    </row>
    <row r="434" spans="1:65">
      <c r="A434" s="35"/>
      <c r="B434" s="3" t="s">
        <v>263</v>
      </c>
      <c r="C434" s="33"/>
      <c r="D434" s="27">
        <v>4.0824829046386332E-3</v>
      </c>
      <c r="E434" s="27">
        <v>5.4772255750516587E-3</v>
      </c>
      <c r="F434" s="27">
        <v>4.6224091842530209E-3</v>
      </c>
      <c r="G434" s="27">
        <v>4.1833001326703782E-3</v>
      </c>
      <c r="H434" s="27">
        <v>6.7057189522575934E-3</v>
      </c>
      <c r="I434" s="27">
        <v>1.5241391012633958E-2</v>
      </c>
      <c r="J434" s="27">
        <v>0</v>
      </c>
      <c r="K434" s="27">
        <v>4.0824829046386332E-3</v>
      </c>
      <c r="L434" s="27">
        <v>1.1216122073430701E-3</v>
      </c>
      <c r="M434" s="27">
        <v>5.1639777949432268E-3</v>
      </c>
      <c r="N434" s="27">
        <v>5.4772255750516587E-3</v>
      </c>
      <c r="O434" s="27">
        <v>1.9148542155126767E-2</v>
      </c>
      <c r="P434" s="27">
        <v>2.3380903889000243E-3</v>
      </c>
      <c r="Q434" s="27" t="s">
        <v>669</v>
      </c>
      <c r="R434" s="27">
        <v>3.7815340802378112E-3</v>
      </c>
      <c r="S434" s="232"/>
      <c r="T434" s="233"/>
      <c r="U434" s="233"/>
      <c r="V434" s="233"/>
      <c r="W434" s="233"/>
      <c r="X434" s="233"/>
      <c r="Y434" s="233"/>
      <c r="Z434" s="233"/>
      <c r="AA434" s="233"/>
      <c r="AB434" s="233"/>
      <c r="AC434" s="233"/>
      <c r="AD434" s="233"/>
      <c r="AE434" s="233"/>
      <c r="AF434" s="233"/>
      <c r="AG434" s="233"/>
      <c r="AH434" s="233"/>
      <c r="AI434" s="233"/>
      <c r="AJ434" s="233"/>
      <c r="AK434" s="233"/>
      <c r="AL434" s="233"/>
      <c r="AM434" s="233"/>
      <c r="AN434" s="233"/>
      <c r="AO434" s="233"/>
      <c r="AP434" s="233"/>
      <c r="AQ434" s="233"/>
      <c r="AR434" s="233"/>
      <c r="AS434" s="233"/>
      <c r="AT434" s="233"/>
      <c r="AU434" s="233"/>
      <c r="AV434" s="233"/>
      <c r="AW434" s="233"/>
      <c r="AX434" s="233"/>
      <c r="AY434" s="233"/>
      <c r="AZ434" s="233"/>
      <c r="BA434" s="233"/>
      <c r="BB434" s="233"/>
      <c r="BC434" s="233"/>
      <c r="BD434" s="233"/>
      <c r="BE434" s="233"/>
      <c r="BF434" s="233"/>
      <c r="BG434" s="233"/>
      <c r="BH434" s="233"/>
      <c r="BI434" s="233"/>
      <c r="BJ434" s="233"/>
      <c r="BK434" s="233"/>
      <c r="BL434" s="233"/>
      <c r="BM434" s="63"/>
    </row>
    <row r="435" spans="1:65">
      <c r="A435" s="35"/>
      <c r="B435" s="3" t="s">
        <v>87</v>
      </c>
      <c r="C435" s="33"/>
      <c r="D435" s="13">
        <v>5.9743652263004383E-2</v>
      </c>
      <c r="E435" s="13">
        <v>9.95859195463938E-2</v>
      </c>
      <c r="F435" s="13">
        <v>6.8819987854883691E-2</v>
      </c>
      <c r="G435" s="13">
        <v>6.9145456738353359E-2</v>
      </c>
      <c r="H435" s="13">
        <v>0.11528456651445718</v>
      </c>
      <c r="I435" s="13">
        <v>0.20458242969978468</v>
      </c>
      <c r="J435" s="13">
        <v>0</v>
      </c>
      <c r="K435" s="13">
        <v>6.6202425480626478E-2</v>
      </c>
      <c r="L435" s="13">
        <v>1.7678988671898054E-2</v>
      </c>
      <c r="M435" s="13">
        <v>8.1536491499103581E-2</v>
      </c>
      <c r="N435" s="13">
        <v>9.7807599554493918E-2</v>
      </c>
      <c r="O435" s="13">
        <v>0.29459295623271947</v>
      </c>
      <c r="P435" s="13">
        <v>4.2254645582530566E-2</v>
      </c>
      <c r="Q435" s="13" t="s">
        <v>669</v>
      </c>
      <c r="R435" s="13">
        <v>5.6865174138914454E-2</v>
      </c>
      <c r="S435" s="164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2"/>
    </row>
    <row r="436" spans="1:65">
      <c r="A436" s="35"/>
      <c r="B436" s="3" t="s">
        <v>264</v>
      </c>
      <c r="C436" s="33"/>
      <c r="D436" s="13">
        <v>0.10955193905768712</v>
      </c>
      <c r="E436" s="13">
        <v>-0.10694600027064238</v>
      </c>
      <c r="F436" s="13">
        <v>9.0608369366458108E-2</v>
      </c>
      <c r="G436" s="13">
        <v>-1.7640600297706532E-2</v>
      </c>
      <c r="H436" s="13">
        <v>-5.5527739680164001E-2</v>
      </c>
      <c r="I436" s="13">
        <v>0.20968223599703917</v>
      </c>
      <c r="J436" s="13">
        <v>-2.5759273022518903E-2</v>
      </c>
      <c r="K436" s="13">
        <v>1.3029693935222575E-3</v>
      </c>
      <c r="L436" s="13">
        <v>3.0149699688122533E-2</v>
      </c>
      <c r="M436" s="13">
        <v>2.836521180956364E-2</v>
      </c>
      <c r="N436" s="13">
        <v>-9.0708654821017642E-2</v>
      </c>
      <c r="O436" s="13">
        <v>5.5427454225604578E-2</v>
      </c>
      <c r="P436" s="13">
        <v>-0.10153355178743417</v>
      </c>
      <c r="Q436" s="13" t="s">
        <v>669</v>
      </c>
      <c r="R436" s="13">
        <v>7.9783472400041688E-2</v>
      </c>
      <c r="S436" s="164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2"/>
    </row>
    <row r="437" spans="1:65">
      <c r="A437" s="35"/>
      <c r="B437" s="53" t="s">
        <v>265</v>
      </c>
      <c r="C437" s="54"/>
      <c r="D437" s="52">
        <v>0.82</v>
      </c>
      <c r="E437" s="52">
        <v>0.82</v>
      </c>
      <c r="F437" s="52">
        <v>0.67</v>
      </c>
      <c r="G437" s="52">
        <v>0.14000000000000001</v>
      </c>
      <c r="H437" s="52">
        <v>0.43</v>
      </c>
      <c r="I437" s="52">
        <v>1.57</v>
      </c>
      <c r="J437" s="52">
        <v>0.2</v>
      </c>
      <c r="K437" s="52">
        <v>0</v>
      </c>
      <c r="L437" s="52">
        <v>0.22</v>
      </c>
      <c r="M437" s="52">
        <v>0.2</v>
      </c>
      <c r="N437" s="52">
        <v>1.33</v>
      </c>
      <c r="O437" s="52">
        <v>1.23</v>
      </c>
      <c r="P437" s="52">
        <v>0.78</v>
      </c>
      <c r="Q437" s="52">
        <v>115.04</v>
      </c>
      <c r="R437" s="52">
        <v>0.59</v>
      </c>
      <c r="S437" s="164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2"/>
    </row>
    <row r="438" spans="1:65">
      <c r="B438" s="36"/>
      <c r="C438" s="20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BM438" s="62"/>
    </row>
    <row r="439" spans="1:65" ht="15">
      <c r="B439" s="37" t="s">
        <v>504</v>
      </c>
      <c r="BM439" s="32" t="s">
        <v>67</v>
      </c>
    </row>
    <row r="440" spans="1:65" ht="15">
      <c r="A440" s="28" t="s">
        <v>54</v>
      </c>
      <c r="B440" s="18" t="s">
        <v>115</v>
      </c>
      <c r="C440" s="15" t="s">
        <v>116</v>
      </c>
      <c r="D440" s="16" t="s">
        <v>230</v>
      </c>
      <c r="E440" s="17" t="s">
        <v>230</v>
      </c>
      <c r="F440" s="17" t="s">
        <v>230</v>
      </c>
      <c r="G440" s="17" t="s">
        <v>230</v>
      </c>
      <c r="H440" s="17" t="s">
        <v>230</v>
      </c>
      <c r="I440" s="17" t="s">
        <v>230</v>
      </c>
      <c r="J440" s="17" t="s">
        <v>230</v>
      </c>
      <c r="K440" s="17" t="s">
        <v>230</v>
      </c>
      <c r="L440" s="17" t="s">
        <v>230</v>
      </c>
      <c r="M440" s="17" t="s">
        <v>230</v>
      </c>
      <c r="N440" s="17" t="s">
        <v>230</v>
      </c>
      <c r="O440" s="17" t="s">
        <v>230</v>
      </c>
      <c r="P440" s="17" t="s">
        <v>230</v>
      </c>
      <c r="Q440" s="17" t="s">
        <v>230</v>
      </c>
      <c r="R440" s="17" t="s">
        <v>230</v>
      </c>
      <c r="S440" s="17" t="s">
        <v>230</v>
      </c>
      <c r="T440" s="17" t="s">
        <v>230</v>
      </c>
      <c r="U440" s="17" t="s">
        <v>230</v>
      </c>
      <c r="V440" s="164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2">
        <v>1</v>
      </c>
    </row>
    <row r="441" spans="1:65">
      <c r="A441" s="35"/>
      <c r="B441" s="19" t="s">
        <v>231</v>
      </c>
      <c r="C441" s="8" t="s">
        <v>231</v>
      </c>
      <c r="D441" s="162" t="s">
        <v>233</v>
      </c>
      <c r="E441" s="163" t="s">
        <v>235</v>
      </c>
      <c r="F441" s="163" t="s">
        <v>236</v>
      </c>
      <c r="G441" s="163" t="s">
        <v>237</v>
      </c>
      <c r="H441" s="163" t="s">
        <v>238</v>
      </c>
      <c r="I441" s="163" t="s">
        <v>239</v>
      </c>
      <c r="J441" s="163" t="s">
        <v>240</v>
      </c>
      <c r="K441" s="163" t="s">
        <v>241</v>
      </c>
      <c r="L441" s="163" t="s">
        <v>242</v>
      </c>
      <c r="M441" s="163" t="s">
        <v>243</v>
      </c>
      <c r="N441" s="163" t="s">
        <v>244</v>
      </c>
      <c r="O441" s="163" t="s">
        <v>245</v>
      </c>
      <c r="P441" s="163" t="s">
        <v>246</v>
      </c>
      <c r="Q441" s="163" t="s">
        <v>247</v>
      </c>
      <c r="R441" s="163" t="s">
        <v>248</v>
      </c>
      <c r="S441" s="163" t="s">
        <v>249</v>
      </c>
      <c r="T441" s="163" t="s">
        <v>251</v>
      </c>
      <c r="U441" s="163" t="s">
        <v>269</v>
      </c>
      <c r="V441" s="164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2" t="s">
        <v>1</v>
      </c>
    </row>
    <row r="442" spans="1:65">
      <c r="A442" s="35"/>
      <c r="B442" s="19"/>
      <c r="C442" s="8"/>
      <c r="D442" s="9" t="s">
        <v>119</v>
      </c>
      <c r="E442" s="10" t="s">
        <v>277</v>
      </c>
      <c r="F442" s="10" t="s">
        <v>278</v>
      </c>
      <c r="G442" s="10" t="s">
        <v>278</v>
      </c>
      <c r="H442" s="10" t="s">
        <v>278</v>
      </c>
      <c r="I442" s="10" t="s">
        <v>278</v>
      </c>
      <c r="J442" s="10" t="s">
        <v>278</v>
      </c>
      <c r="K442" s="10" t="s">
        <v>278</v>
      </c>
      <c r="L442" s="10" t="s">
        <v>119</v>
      </c>
      <c r="M442" s="10" t="s">
        <v>278</v>
      </c>
      <c r="N442" s="10" t="s">
        <v>278</v>
      </c>
      <c r="O442" s="10" t="s">
        <v>119</v>
      </c>
      <c r="P442" s="10" t="s">
        <v>119</v>
      </c>
      <c r="Q442" s="10" t="s">
        <v>119</v>
      </c>
      <c r="R442" s="10" t="s">
        <v>119</v>
      </c>
      <c r="S442" s="10" t="s">
        <v>278</v>
      </c>
      <c r="T442" s="10" t="s">
        <v>119</v>
      </c>
      <c r="U442" s="10" t="s">
        <v>119</v>
      </c>
      <c r="V442" s="164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>
        <v>2</v>
      </c>
    </row>
    <row r="443" spans="1:65">
      <c r="A443" s="35"/>
      <c r="B443" s="19"/>
      <c r="C443" s="8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164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2">
        <v>3</v>
      </c>
    </row>
    <row r="444" spans="1:65">
      <c r="A444" s="35"/>
      <c r="B444" s="18">
        <v>1</v>
      </c>
      <c r="C444" s="14">
        <v>1</v>
      </c>
      <c r="D444" s="157">
        <v>2.6493526200000002</v>
      </c>
      <c r="E444" s="22">
        <v>2.74</v>
      </c>
      <c r="F444" s="23">
        <v>2.9</v>
      </c>
      <c r="G444" s="22">
        <v>3.1300000000000003</v>
      </c>
      <c r="H444" s="23">
        <v>2.89</v>
      </c>
      <c r="I444" s="22">
        <v>2.69</v>
      </c>
      <c r="J444" s="23">
        <v>2.85</v>
      </c>
      <c r="K444" s="22">
        <v>2.79</v>
      </c>
      <c r="L444" s="22">
        <v>2.99</v>
      </c>
      <c r="M444" s="157">
        <v>2.41</v>
      </c>
      <c r="N444" s="22">
        <v>2.82</v>
      </c>
      <c r="O444" s="157">
        <v>3.4588432203297668</v>
      </c>
      <c r="P444" s="22">
        <v>2.8690000000000002</v>
      </c>
      <c r="Q444" s="22">
        <v>2.9499999999999997</v>
      </c>
      <c r="R444" s="22">
        <v>3</v>
      </c>
      <c r="S444" s="166">
        <v>1.9900000000000002</v>
      </c>
      <c r="T444" s="22">
        <v>2.62</v>
      </c>
      <c r="U444" s="22">
        <v>2.69</v>
      </c>
      <c r="V444" s="164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2">
        <v>1</v>
      </c>
    </row>
    <row r="445" spans="1:65">
      <c r="A445" s="35"/>
      <c r="B445" s="19">
        <v>1</v>
      </c>
      <c r="C445" s="8">
        <v>2</v>
      </c>
      <c r="D445" s="158">
        <v>2.2065668000000001</v>
      </c>
      <c r="E445" s="10">
        <v>2.6020000000000003</v>
      </c>
      <c r="F445" s="25">
        <v>2.88</v>
      </c>
      <c r="G445" s="159">
        <v>2.98</v>
      </c>
      <c r="H445" s="25">
        <v>2.82</v>
      </c>
      <c r="I445" s="10">
        <v>2.69</v>
      </c>
      <c r="J445" s="25">
        <v>2.86</v>
      </c>
      <c r="K445" s="10">
        <v>2.82</v>
      </c>
      <c r="L445" s="10">
        <v>2.99</v>
      </c>
      <c r="M445" s="158">
        <v>2.46</v>
      </c>
      <c r="N445" s="10">
        <v>2.8</v>
      </c>
      <c r="O445" s="158">
        <v>3.4166683701157297</v>
      </c>
      <c r="P445" s="10">
        <v>2.8786999999999998</v>
      </c>
      <c r="Q445" s="10">
        <v>2.86</v>
      </c>
      <c r="R445" s="10">
        <v>3.03</v>
      </c>
      <c r="S445" s="10">
        <v>2.96</v>
      </c>
      <c r="T445" s="10">
        <v>2.616435185185185</v>
      </c>
      <c r="U445" s="10">
        <v>2.68</v>
      </c>
      <c r="V445" s="164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2">
        <v>4</v>
      </c>
    </row>
    <row r="446" spans="1:65">
      <c r="A446" s="35"/>
      <c r="B446" s="19">
        <v>1</v>
      </c>
      <c r="C446" s="8">
        <v>3</v>
      </c>
      <c r="D446" s="158">
        <v>2.3796665200000002</v>
      </c>
      <c r="E446" s="10">
        <v>2.7749999999999999</v>
      </c>
      <c r="F446" s="25">
        <v>2.86</v>
      </c>
      <c r="G446" s="10">
        <v>3.1300000000000003</v>
      </c>
      <c r="H446" s="25">
        <v>2.85</v>
      </c>
      <c r="I446" s="10">
        <v>2.84</v>
      </c>
      <c r="J446" s="25">
        <v>2.77</v>
      </c>
      <c r="K446" s="25">
        <v>2.82</v>
      </c>
      <c r="L446" s="11">
        <v>3.02</v>
      </c>
      <c r="M446" s="165">
        <v>2.46</v>
      </c>
      <c r="N446" s="11">
        <v>2.79</v>
      </c>
      <c r="O446" s="165">
        <v>3.5204696524609842</v>
      </c>
      <c r="P446" s="11">
        <v>2.9350000000000001</v>
      </c>
      <c r="Q446" s="11">
        <v>2.81</v>
      </c>
      <c r="R446" s="11">
        <v>3.05</v>
      </c>
      <c r="S446" s="11">
        <v>2.97</v>
      </c>
      <c r="T446" s="11">
        <v>2.6799999999999997</v>
      </c>
      <c r="U446" s="11">
        <v>3.11</v>
      </c>
      <c r="V446" s="164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2">
        <v>16</v>
      </c>
    </row>
    <row r="447" spans="1:65">
      <c r="A447" s="35"/>
      <c r="B447" s="19">
        <v>1</v>
      </c>
      <c r="C447" s="8">
        <v>4</v>
      </c>
      <c r="D447" s="158">
        <v>2.6133229400000002</v>
      </c>
      <c r="E447" s="10">
        <v>2.9170000000000003</v>
      </c>
      <c r="F447" s="25">
        <v>2.84</v>
      </c>
      <c r="G447" s="10">
        <v>3.1</v>
      </c>
      <c r="H447" s="25">
        <v>2.89</v>
      </c>
      <c r="I447" s="10">
        <v>2.73</v>
      </c>
      <c r="J447" s="25">
        <v>2.76</v>
      </c>
      <c r="K447" s="25">
        <v>2.78</v>
      </c>
      <c r="L447" s="11">
        <v>2.99</v>
      </c>
      <c r="M447" s="165">
        <v>2.46</v>
      </c>
      <c r="N447" s="11">
        <v>2.79</v>
      </c>
      <c r="O447" s="165">
        <v>3.5407163254021898</v>
      </c>
      <c r="P447" s="11">
        <v>2.9702999999999999</v>
      </c>
      <c r="Q447" s="11">
        <v>2.81</v>
      </c>
      <c r="R447" s="11">
        <v>2.94</v>
      </c>
      <c r="S447" s="11">
        <v>2.98</v>
      </c>
      <c r="T447" s="11">
        <v>2.6</v>
      </c>
      <c r="U447" s="11">
        <v>3.19</v>
      </c>
      <c r="V447" s="164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2">
        <v>2.8735549588477367</v>
      </c>
    </row>
    <row r="448" spans="1:65">
      <c r="A448" s="35"/>
      <c r="B448" s="19">
        <v>1</v>
      </c>
      <c r="C448" s="8">
        <v>5</v>
      </c>
      <c r="D448" s="158">
        <v>2.3762056300000003</v>
      </c>
      <c r="E448" s="159">
        <v>1.8149999999999999</v>
      </c>
      <c r="F448" s="10">
        <v>2.8</v>
      </c>
      <c r="G448" s="10">
        <v>3.15</v>
      </c>
      <c r="H448" s="10">
        <v>2.83</v>
      </c>
      <c r="I448" s="10">
        <v>2.76</v>
      </c>
      <c r="J448" s="10">
        <v>2.97</v>
      </c>
      <c r="K448" s="10">
        <v>2.74</v>
      </c>
      <c r="L448" s="10">
        <v>3.02</v>
      </c>
      <c r="M448" s="158">
        <v>2.4700000000000002</v>
      </c>
      <c r="N448" s="10">
        <v>2.85</v>
      </c>
      <c r="O448" s="158">
        <v>3.4276570800486414</v>
      </c>
      <c r="P448" s="10">
        <v>2.8346</v>
      </c>
      <c r="Q448" s="10">
        <v>2.76</v>
      </c>
      <c r="R448" s="10">
        <v>2.96</v>
      </c>
      <c r="S448" s="10">
        <v>2.92</v>
      </c>
      <c r="T448" s="10">
        <v>2.6016666666666661</v>
      </c>
      <c r="U448" s="10">
        <v>3.16</v>
      </c>
      <c r="V448" s="164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2">
        <v>36</v>
      </c>
    </row>
    <row r="449" spans="1:65">
      <c r="A449" s="35"/>
      <c r="B449" s="19">
        <v>1</v>
      </c>
      <c r="C449" s="8">
        <v>6</v>
      </c>
      <c r="D449" s="158">
        <v>2.1158625199999999</v>
      </c>
      <c r="E449" s="10">
        <v>2.915</v>
      </c>
      <c r="F449" s="10">
        <v>2.76</v>
      </c>
      <c r="G449" s="10">
        <v>3.08</v>
      </c>
      <c r="H449" s="10">
        <v>2.82</v>
      </c>
      <c r="I449" s="10">
        <v>2.8</v>
      </c>
      <c r="J449" s="10">
        <v>2.99</v>
      </c>
      <c r="K449" s="10">
        <v>2.74</v>
      </c>
      <c r="L449" s="10">
        <v>3.01</v>
      </c>
      <c r="M449" s="158">
        <v>2.5099999999999998</v>
      </c>
      <c r="N449" s="10">
        <v>2.86</v>
      </c>
      <c r="O449" s="158">
        <v>3.4786242032974397</v>
      </c>
      <c r="P449" s="10">
        <v>2.9144999999999999</v>
      </c>
      <c r="Q449" s="10">
        <v>2.9000000000000004</v>
      </c>
      <c r="R449" s="10">
        <v>2.99</v>
      </c>
      <c r="S449" s="10">
        <v>2.92</v>
      </c>
      <c r="T449" s="10">
        <v>2.6269444444444443</v>
      </c>
      <c r="U449" s="159">
        <v>3.37</v>
      </c>
      <c r="V449" s="164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2"/>
    </row>
    <row r="450" spans="1:65">
      <c r="A450" s="35"/>
      <c r="B450" s="20" t="s">
        <v>261</v>
      </c>
      <c r="C450" s="12"/>
      <c r="D450" s="26">
        <v>2.3901628383333335</v>
      </c>
      <c r="E450" s="26">
        <v>2.6273333333333331</v>
      </c>
      <c r="F450" s="26">
        <v>2.84</v>
      </c>
      <c r="G450" s="26">
        <v>3.0950000000000002</v>
      </c>
      <c r="H450" s="26">
        <v>2.85</v>
      </c>
      <c r="I450" s="26">
        <v>2.7516666666666665</v>
      </c>
      <c r="J450" s="26">
        <v>2.8666666666666671</v>
      </c>
      <c r="K450" s="26">
        <v>2.7816666666666663</v>
      </c>
      <c r="L450" s="26">
        <v>3.0033333333333334</v>
      </c>
      <c r="M450" s="26">
        <v>2.4616666666666664</v>
      </c>
      <c r="N450" s="26">
        <v>2.8183333333333334</v>
      </c>
      <c r="O450" s="26">
        <v>3.4738298086091253</v>
      </c>
      <c r="P450" s="26">
        <v>2.90035</v>
      </c>
      <c r="Q450" s="26">
        <v>2.8483333333333332</v>
      </c>
      <c r="R450" s="26">
        <v>2.9949999999999997</v>
      </c>
      <c r="S450" s="26">
        <v>2.7900000000000005</v>
      </c>
      <c r="T450" s="26">
        <v>2.6241743827160491</v>
      </c>
      <c r="U450" s="26">
        <v>3.0333333333333332</v>
      </c>
      <c r="V450" s="164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2"/>
    </row>
    <row r="451" spans="1:65">
      <c r="A451" s="35"/>
      <c r="B451" s="3" t="s">
        <v>262</v>
      </c>
      <c r="C451" s="33"/>
      <c r="D451" s="11">
        <v>2.377936075</v>
      </c>
      <c r="E451" s="11">
        <v>2.7575000000000003</v>
      </c>
      <c r="F451" s="11">
        <v>2.8499999999999996</v>
      </c>
      <c r="G451" s="11">
        <v>3.1150000000000002</v>
      </c>
      <c r="H451" s="11">
        <v>2.84</v>
      </c>
      <c r="I451" s="11">
        <v>2.7450000000000001</v>
      </c>
      <c r="J451" s="11">
        <v>2.855</v>
      </c>
      <c r="K451" s="11">
        <v>2.7850000000000001</v>
      </c>
      <c r="L451" s="11">
        <v>3</v>
      </c>
      <c r="M451" s="11">
        <v>2.46</v>
      </c>
      <c r="N451" s="11">
        <v>2.8099999999999996</v>
      </c>
      <c r="O451" s="11">
        <v>3.468733711813603</v>
      </c>
      <c r="P451" s="11">
        <v>2.8965999999999998</v>
      </c>
      <c r="Q451" s="11">
        <v>2.835</v>
      </c>
      <c r="R451" s="11">
        <v>2.9950000000000001</v>
      </c>
      <c r="S451" s="11">
        <v>2.94</v>
      </c>
      <c r="T451" s="11">
        <v>2.6182175925925923</v>
      </c>
      <c r="U451" s="11">
        <v>3.1349999999999998</v>
      </c>
      <c r="V451" s="164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2"/>
    </row>
    <row r="452" spans="1:65">
      <c r="A452" s="35"/>
      <c r="B452" s="3" t="s">
        <v>263</v>
      </c>
      <c r="C452" s="33"/>
      <c r="D452" s="27">
        <v>0.21271244448257798</v>
      </c>
      <c r="E452" s="27">
        <v>0.41513499812310062</v>
      </c>
      <c r="F452" s="27">
        <v>5.2153619241621235E-2</v>
      </c>
      <c r="G452" s="27">
        <v>6.1562975886485606E-2</v>
      </c>
      <c r="H452" s="27">
        <v>3.2863353450310079E-2</v>
      </c>
      <c r="I452" s="27">
        <v>6.0470378423379004E-2</v>
      </c>
      <c r="J452" s="27">
        <v>9.6884811331119869E-2</v>
      </c>
      <c r="K452" s="27">
        <v>3.6009258068816899E-2</v>
      </c>
      <c r="L452" s="27">
        <v>1.5055453054181496E-2</v>
      </c>
      <c r="M452" s="27">
        <v>3.1885210782848221E-2</v>
      </c>
      <c r="N452" s="27">
        <v>3.0605010483034736E-2</v>
      </c>
      <c r="O452" s="27">
        <v>4.9590354153345999E-2</v>
      </c>
      <c r="P452" s="27">
        <v>4.9129329325770334E-2</v>
      </c>
      <c r="Q452" s="27">
        <v>6.9113433330045673E-2</v>
      </c>
      <c r="R452" s="27">
        <v>4.1352146256270601E-2</v>
      </c>
      <c r="S452" s="27">
        <v>0.3927340066762709</v>
      </c>
      <c r="T452" s="27">
        <v>2.9300141631250481E-2</v>
      </c>
      <c r="U452" s="27">
        <v>0.28373696739527382</v>
      </c>
      <c r="V452" s="232"/>
      <c r="W452" s="233"/>
      <c r="X452" s="233"/>
      <c r="Y452" s="233"/>
      <c r="Z452" s="233"/>
      <c r="AA452" s="233"/>
      <c r="AB452" s="233"/>
      <c r="AC452" s="233"/>
      <c r="AD452" s="233"/>
      <c r="AE452" s="233"/>
      <c r="AF452" s="233"/>
      <c r="AG452" s="233"/>
      <c r="AH452" s="233"/>
      <c r="AI452" s="233"/>
      <c r="AJ452" s="233"/>
      <c r="AK452" s="233"/>
      <c r="AL452" s="233"/>
      <c r="AM452" s="233"/>
      <c r="AN452" s="233"/>
      <c r="AO452" s="233"/>
      <c r="AP452" s="233"/>
      <c r="AQ452" s="233"/>
      <c r="AR452" s="233"/>
      <c r="AS452" s="233"/>
      <c r="AT452" s="233"/>
      <c r="AU452" s="233"/>
      <c r="AV452" s="233"/>
      <c r="AW452" s="233"/>
      <c r="AX452" s="233"/>
      <c r="AY452" s="233"/>
      <c r="AZ452" s="233"/>
      <c r="BA452" s="233"/>
      <c r="BB452" s="233"/>
      <c r="BC452" s="233"/>
      <c r="BD452" s="233"/>
      <c r="BE452" s="233"/>
      <c r="BF452" s="233"/>
      <c r="BG452" s="233"/>
      <c r="BH452" s="233"/>
      <c r="BI452" s="233"/>
      <c r="BJ452" s="233"/>
      <c r="BK452" s="233"/>
      <c r="BL452" s="233"/>
      <c r="BM452" s="63"/>
    </row>
    <row r="453" spans="1:65">
      <c r="A453" s="35"/>
      <c r="B453" s="3" t="s">
        <v>87</v>
      </c>
      <c r="C453" s="33"/>
      <c r="D453" s="13">
        <v>8.8994959285243883E-2</v>
      </c>
      <c r="E453" s="13">
        <v>0.15800621598189571</v>
      </c>
      <c r="F453" s="13">
        <v>1.8363950437190576E-2</v>
      </c>
      <c r="G453" s="13">
        <v>1.9891106910011502E-2</v>
      </c>
      <c r="H453" s="13">
        <v>1.1531001210635114E-2</v>
      </c>
      <c r="I453" s="13">
        <v>2.1975909784389704E-2</v>
      </c>
      <c r="J453" s="13">
        <v>3.379702720853018E-2</v>
      </c>
      <c r="K453" s="13">
        <v>1.294520961131824E-2</v>
      </c>
      <c r="L453" s="13">
        <v>5.0129144464533286E-3</v>
      </c>
      <c r="M453" s="13">
        <v>1.2952692261143491E-2</v>
      </c>
      <c r="N453" s="13">
        <v>1.08592585983565E-2</v>
      </c>
      <c r="O453" s="13">
        <v>1.4275412695937833E-2</v>
      </c>
      <c r="P453" s="13">
        <v>1.6939103668788365E-2</v>
      </c>
      <c r="Q453" s="13">
        <v>2.4264517260402227E-2</v>
      </c>
      <c r="R453" s="13">
        <v>1.3807060519622907E-2</v>
      </c>
      <c r="S453" s="13">
        <v>0.14076487694489995</v>
      </c>
      <c r="T453" s="13">
        <v>1.1165470490160229E-2</v>
      </c>
      <c r="U453" s="13">
        <v>9.353965958085951E-2</v>
      </c>
      <c r="V453" s="164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2"/>
    </row>
    <row r="454" spans="1:65">
      <c r="A454" s="35"/>
      <c r="B454" s="3" t="s">
        <v>264</v>
      </c>
      <c r="C454" s="33"/>
      <c r="D454" s="13">
        <v>-0.16822094145999489</v>
      </c>
      <c r="E454" s="13">
        <v>-8.5685371966275459E-2</v>
      </c>
      <c r="F454" s="13">
        <v>-1.1677159242916346E-2</v>
      </c>
      <c r="G454" s="13">
        <v>7.7063095825061323E-2</v>
      </c>
      <c r="H454" s="13">
        <v>-8.1971492402503898E-3</v>
      </c>
      <c r="I454" s="13">
        <v>-4.2417247599797481E-2</v>
      </c>
      <c r="J454" s="13">
        <v>-2.3971325691406475E-3</v>
      </c>
      <c r="K454" s="13">
        <v>-3.1977217591800167E-2</v>
      </c>
      <c r="L454" s="13">
        <v>4.5163004133958351E-2</v>
      </c>
      <c r="M454" s="13">
        <v>-0.14333753767710533</v>
      </c>
      <c r="N454" s="13">
        <v>-1.9217180915358845E-2</v>
      </c>
      <c r="O454" s="13">
        <v>0.2088962481518335</v>
      </c>
      <c r="P454" s="13">
        <v>9.3247011231718524E-3</v>
      </c>
      <c r="Q454" s="13">
        <v>-8.7771509073615306E-3</v>
      </c>
      <c r="R454" s="13">
        <v>4.2262995798403313E-2</v>
      </c>
      <c r="S454" s="13">
        <v>-2.9077209256245018E-2</v>
      </c>
      <c r="T454" s="13">
        <v>-8.6784689940882953E-2</v>
      </c>
      <c r="U454" s="13">
        <v>5.5603034141955554E-2</v>
      </c>
      <c r="V454" s="164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2"/>
    </row>
    <row r="455" spans="1:65">
      <c r="A455" s="35"/>
      <c r="B455" s="53" t="s">
        <v>265</v>
      </c>
      <c r="C455" s="54"/>
      <c r="D455" s="52">
        <v>2.52</v>
      </c>
      <c r="E455" s="52">
        <v>1.2</v>
      </c>
      <c r="F455" s="52">
        <v>0.02</v>
      </c>
      <c r="G455" s="52">
        <v>1.39</v>
      </c>
      <c r="H455" s="52">
        <v>0.03</v>
      </c>
      <c r="I455" s="52">
        <v>0.51</v>
      </c>
      <c r="J455" s="52">
        <v>0.12</v>
      </c>
      <c r="K455" s="52">
        <v>0.35</v>
      </c>
      <c r="L455" s="52">
        <v>0.88</v>
      </c>
      <c r="M455" s="52">
        <v>2.12</v>
      </c>
      <c r="N455" s="52">
        <v>0.14000000000000001</v>
      </c>
      <c r="O455" s="52">
        <v>3.49</v>
      </c>
      <c r="P455" s="52">
        <v>0.31</v>
      </c>
      <c r="Q455" s="52">
        <v>0.02</v>
      </c>
      <c r="R455" s="52">
        <v>0.84</v>
      </c>
      <c r="S455" s="52">
        <v>0.3</v>
      </c>
      <c r="T455" s="52">
        <v>1.22</v>
      </c>
      <c r="U455" s="52">
        <v>1.05</v>
      </c>
      <c r="V455" s="164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2"/>
    </row>
    <row r="456" spans="1:65">
      <c r="B456" s="36"/>
      <c r="C456" s="20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BM456" s="62"/>
    </row>
    <row r="457" spans="1:65" ht="15">
      <c r="B457" s="37" t="s">
        <v>505</v>
      </c>
      <c r="BM457" s="32" t="s">
        <v>67</v>
      </c>
    </row>
    <row r="458" spans="1:65" ht="15">
      <c r="A458" s="28" t="s">
        <v>17</v>
      </c>
      <c r="B458" s="18" t="s">
        <v>115</v>
      </c>
      <c r="C458" s="15" t="s">
        <v>116</v>
      </c>
      <c r="D458" s="16" t="s">
        <v>230</v>
      </c>
      <c r="E458" s="17" t="s">
        <v>230</v>
      </c>
      <c r="F458" s="17" t="s">
        <v>230</v>
      </c>
      <c r="G458" s="17" t="s">
        <v>230</v>
      </c>
      <c r="H458" s="17" t="s">
        <v>230</v>
      </c>
      <c r="I458" s="17" t="s">
        <v>230</v>
      </c>
      <c r="J458" s="17" t="s">
        <v>230</v>
      </c>
      <c r="K458" s="17" t="s">
        <v>230</v>
      </c>
      <c r="L458" s="17" t="s">
        <v>230</v>
      </c>
      <c r="M458" s="17" t="s">
        <v>230</v>
      </c>
      <c r="N458" s="17" t="s">
        <v>230</v>
      </c>
      <c r="O458" s="17" t="s">
        <v>230</v>
      </c>
      <c r="P458" s="17" t="s">
        <v>230</v>
      </c>
      <c r="Q458" s="17" t="s">
        <v>230</v>
      </c>
      <c r="R458" s="17" t="s">
        <v>230</v>
      </c>
      <c r="S458" s="17" t="s">
        <v>230</v>
      </c>
      <c r="T458" s="164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1</v>
      </c>
    </row>
    <row r="459" spans="1:65">
      <c r="A459" s="35"/>
      <c r="B459" s="19" t="s">
        <v>231</v>
      </c>
      <c r="C459" s="8" t="s">
        <v>231</v>
      </c>
      <c r="D459" s="162" t="s">
        <v>233</v>
      </c>
      <c r="E459" s="163" t="s">
        <v>235</v>
      </c>
      <c r="F459" s="163" t="s">
        <v>236</v>
      </c>
      <c r="G459" s="163" t="s">
        <v>237</v>
      </c>
      <c r="H459" s="163" t="s">
        <v>238</v>
      </c>
      <c r="I459" s="163" t="s">
        <v>239</v>
      </c>
      <c r="J459" s="163" t="s">
        <v>240</v>
      </c>
      <c r="K459" s="163" t="s">
        <v>241</v>
      </c>
      <c r="L459" s="163" t="s">
        <v>242</v>
      </c>
      <c r="M459" s="163" t="s">
        <v>243</v>
      </c>
      <c r="N459" s="163" t="s">
        <v>244</v>
      </c>
      <c r="O459" s="163" t="s">
        <v>246</v>
      </c>
      <c r="P459" s="163" t="s">
        <v>248</v>
      </c>
      <c r="Q459" s="163" t="s">
        <v>249</v>
      </c>
      <c r="R459" s="163" t="s">
        <v>251</v>
      </c>
      <c r="S459" s="163" t="s">
        <v>269</v>
      </c>
      <c r="T459" s="164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 t="s">
        <v>3</v>
      </c>
    </row>
    <row r="460" spans="1:65">
      <c r="A460" s="35"/>
      <c r="B460" s="19"/>
      <c r="C460" s="8"/>
      <c r="D460" s="9" t="s">
        <v>119</v>
      </c>
      <c r="E460" s="10" t="s">
        <v>277</v>
      </c>
      <c r="F460" s="10" t="s">
        <v>278</v>
      </c>
      <c r="G460" s="10" t="s">
        <v>278</v>
      </c>
      <c r="H460" s="10" t="s">
        <v>278</v>
      </c>
      <c r="I460" s="10" t="s">
        <v>278</v>
      </c>
      <c r="J460" s="10" t="s">
        <v>278</v>
      </c>
      <c r="K460" s="10" t="s">
        <v>278</v>
      </c>
      <c r="L460" s="10" t="s">
        <v>119</v>
      </c>
      <c r="M460" s="10" t="s">
        <v>278</v>
      </c>
      <c r="N460" s="10" t="s">
        <v>278</v>
      </c>
      <c r="O460" s="10" t="s">
        <v>277</v>
      </c>
      <c r="P460" s="10" t="s">
        <v>277</v>
      </c>
      <c r="Q460" s="10" t="s">
        <v>278</v>
      </c>
      <c r="R460" s="10" t="s">
        <v>119</v>
      </c>
      <c r="S460" s="10" t="s">
        <v>277</v>
      </c>
      <c r="T460" s="164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1</v>
      </c>
    </row>
    <row r="461" spans="1:65">
      <c r="A461" s="35"/>
      <c r="B461" s="19"/>
      <c r="C461" s="8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164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2">
        <v>1</v>
      </c>
    </row>
    <row r="462" spans="1:65">
      <c r="A462" s="35"/>
      <c r="B462" s="18">
        <v>1</v>
      </c>
      <c r="C462" s="14">
        <v>1</v>
      </c>
      <c r="D462" s="246">
        <v>38.947400000000002</v>
      </c>
      <c r="E462" s="246">
        <v>22.1</v>
      </c>
      <c r="F462" s="273">
        <v>33.700000000000003</v>
      </c>
      <c r="G462" s="246">
        <v>41.1</v>
      </c>
      <c r="H462" s="273">
        <v>38.5</v>
      </c>
      <c r="I462" s="246">
        <v>40.5</v>
      </c>
      <c r="J462" s="281">
        <v>52.5</v>
      </c>
      <c r="K462" s="246">
        <v>29</v>
      </c>
      <c r="L462" s="246">
        <v>33.6</v>
      </c>
      <c r="M462" s="246">
        <v>27.8</v>
      </c>
      <c r="N462" s="246">
        <v>34.799999999999997</v>
      </c>
      <c r="O462" s="246">
        <v>38.51</v>
      </c>
      <c r="P462" s="246">
        <v>34.200000000000003</v>
      </c>
      <c r="Q462" s="246">
        <v>37.4</v>
      </c>
      <c r="R462" s="246">
        <v>40.845742551868994</v>
      </c>
      <c r="S462" s="246">
        <v>36.9</v>
      </c>
      <c r="T462" s="247"/>
      <c r="U462" s="248"/>
      <c r="V462" s="248"/>
      <c r="W462" s="248"/>
      <c r="X462" s="248"/>
      <c r="Y462" s="248"/>
      <c r="Z462" s="248"/>
      <c r="AA462" s="248"/>
      <c r="AB462" s="248"/>
      <c r="AC462" s="248"/>
      <c r="AD462" s="248"/>
      <c r="AE462" s="248"/>
      <c r="AF462" s="248"/>
      <c r="AG462" s="248"/>
      <c r="AH462" s="248"/>
      <c r="AI462" s="248"/>
      <c r="AJ462" s="248"/>
      <c r="AK462" s="248"/>
      <c r="AL462" s="248"/>
      <c r="AM462" s="248"/>
      <c r="AN462" s="248"/>
      <c r="AO462" s="248"/>
      <c r="AP462" s="248"/>
      <c r="AQ462" s="248"/>
      <c r="AR462" s="248"/>
      <c r="AS462" s="248"/>
      <c r="AT462" s="248"/>
      <c r="AU462" s="248"/>
      <c r="AV462" s="248"/>
      <c r="AW462" s="248"/>
      <c r="AX462" s="248"/>
      <c r="AY462" s="248"/>
      <c r="AZ462" s="248"/>
      <c r="BA462" s="248"/>
      <c r="BB462" s="248"/>
      <c r="BC462" s="248"/>
      <c r="BD462" s="248"/>
      <c r="BE462" s="248"/>
      <c r="BF462" s="248"/>
      <c r="BG462" s="248"/>
      <c r="BH462" s="248"/>
      <c r="BI462" s="248"/>
      <c r="BJ462" s="248"/>
      <c r="BK462" s="248"/>
      <c r="BL462" s="248"/>
      <c r="BM462" s="249">
        <v>1</v>
      </c>
    </row>
    <row r="463" spans="1:65">
      <c r="A463" s="35"/>
      <c r="B463" s="19">
        <v>1</v>
      </c>
      <c r="C463" s="8">
        <v>2</v>
      </c>
      <c r="D463" s="250">
        <v>34.866799999999998</v>
      </c>
      <c r="E463" s="250">
        <v>23.6</v>
      </c>
      <c r="F463" s="274">
        <v>34.5</v>
      </c>
      <c r="G463" s="250">
        <v>40.9</v>
      </c>
      <c r="H463" s="274">
        <v>36.4</v>
      </c>
      <c r="I463" s="255">
        <v>38.799999999999997</v>
      </c>
      <c r="J463" s="274">
        <v>44.7</v>
      </c>
      <c r="K463" s="250">
        <v>28.6</v>
      </c>
      <c r="L463" s="250">
        <v>34.4</v>
      </c>
      <c r="M463" s="250">
        <v>26.6</v>
      </c>
      <c r="N463" s="250">
        <v>34.299999999999997</v>
      </c>
      <c r="O463" s="250">
        <v>37.479999999999997</v>
      </c>
      <c r="P463" s="250">
        <v>32.1</v>
      </c>
      <c r="Q463" s="250">
        <v>38.200000000000003</v>
      </c>
      <c r="R463" s="250">
        <v>41.366657793209868</v>
      </c>
      <c r="S463" s="250">
        <v>35.9</v>
      </c>
      <c r="T463" s="247"/>
      <c r="U463" s="248"/>
      <c r="V463" s="248"/>
      <c r="W463" s="248"/>
      <c r="X463" s="248"/>
      <c r="Y463" s="248"/>
      <c r="Z463" s="248"/>
      <c r="AA463" s="248"/>
      <c r="AB463" s="248"/>
      <c r="AC463" s="248"/>
      <c r="AD463" s="248"/>
      <c r="AE463" s="248"/>
      <c r="AF463" s="248"/>
      <c r="AG463" s="248"/>
      <c r="AH463" s="248"/>
      <c r="AI463" s="248"/>
      <c r="AJ463" s="248"/>
      <c r="AK463" s="248"/>
      <c r="AL463" s="248"/>
      <c r="AM463" s="248"/>
      <c r="AN463" s="248"/>
      <c r="AO463" s="248"/>
      <c r="AP463" s="248"/>
      <c r="AQ463" s="248"/>
      <c r="AR463" s="248"/>
      <c r="AS463" s="248"/>
      <c r="AT463" s="248"/>
      <c r="AU463" s="248"/>
      <c r="AV463" s="248"/>
      <c r="AW463" s="248"/>
      <c r="AX463" s="248"/>
      <c r="AY463" s="248"/>
      <c r="AZ463" s="248"/>
      <c r="BA463" s="248"/>
      <c r="BB463" s="248"/>
      <c r="BC463" s="248"/>
      <c r="BD463" s="248"/>
      <c r="BE463" s="248"/>
      <c r="BF463" s="248"/>
      <c r="BG463" s="248"/>
      <c r="BH463" s="248"/>
      <c r="BI463" s="248"/>
      <c r="BJ463" s="248"/>
      <c r="BK463" s="248"/>
      <c r="BL463" s="248"/>
      <c r="BM463" s="249">
        <v>5</v>
      </c>
    </row>
    <row r="464" spans="1:65">
      <c r="A464" s="35"/>
      <c r="B464" s="19">
        <v>1</v>
      </c>
      <c r="C464" s="8">
        <v>3</v>
      </c>
      <c r="D464" s="250">
        <v>35.124000000000002</v>
      </c>
      <c r="E464" s="250">
        <v>23.4</v>
      </c>
      <c r="F464" s="274">
        <v>33</v>
      </c>
      <c r="G464" s="250">
        <v>42.3</v>
      </c>
      <c r="H464" s="274">
        <v>34</v>
      </c>
      <c r="I464" s="250">
        <v>40.700000000000003</v>
      </c>
      <c r="J464" s="274">
        <v>39.200000000000003</v>
      </c>
      <c r="K464" s="274">
        <v>27.8</v>
      </c>
      <c r="L464" s="253">
        <v>33</v>
      </c>
      <c r="M464" s="253">
        <v>27.4</v>
      </c>
      <c r="N464" s="253">
        <v>34.299999999999997</v>
      </c>
      <c r="O464" s="253">
        <v>37.9</v>
      </c>
      <c r="P464" s="253">
        <v>33.5</v>
      </c>
      <c r="Q464" s="253">
        <v>37.700000000000003</v>
      </c>
      <c r="R464" s="253">
        <v>40.916499999999999</v>
      </c>
      <c r="S464" s="253">
        <v>37.5</v>
      </c>
      <c r="T464" s="247"/>
      <c r="U464" s="248"/>
      <c r="V464" s="248"/>
      <c r="W464" s="248"/>
      <c r="X464" s="248"/>
      <c r="Y464" s="248"/>
      <c r="Z464" s="248"/>
      <c r="AA464" s="248"/>
      <c r="AB464" s="248"/>
      <c r="AC464" s="248"/>
      <c r="AD464" s="248"/>
      <c r="AE464" s="248"/>
      <c r="AF464" s="248"/>
      <c r="AG464" s="248"/>
      <c r="AH464" s="248"/>
      <c r="AI464" s="248"/>
      <c r="AJ464" s="248"/>
      <c r="AK464" s="248"/>
      <c r="AL464" s="248"/>
      <c r="AM464" s="248"/>
      <c r="AN464" s="248"/>
      <c r="AO464" s="248"/>
      <c r="AP464" s="248"/>
      <c r="AQ464" s="248"/>
      <c r="AR464" s="248"/>
      <c r="AS464" s="248"/>
      <c r="AT464" s="248"/>
      <c r="AU464" s="248"/>
      <c r="AV464" s="248"/>
      <c r="AW464" s="248"/>
      <c r="AX464" s="248"/>
      <c r="AY464" s="248"/>
      <c r="AZ464" s="248"/>
      <c r="BA464" s="248"/>
      <c r="BB464" s="248"/>
      <c r="BC464" s="248"/>
      <c r="BD464" s="248"/>
      <c r="BE464" s="248"/>
      <c r="BF464" s="248"/>
      <c r="BG464" s="248"/>
      <c r="BH464" s="248"/>
      <c r="BI464" s="248"/>
      <c r="BJ464" s="248"/>
      <c r="BK464" s="248"/>
      <c r="BL464" s="248"/>
      <c r="BM464" s="249">
        <v>16</v>
      </c>
    </row>
    <row r="465" spans="1:65">
      <c r="A465" s="35"/>
      <c r="B465" s="19">
        <v>1</v>
      </c>
      <c r="C465" s="8">
        <v>4</v>
      </c>
      <c r="D465" s="250">
        <v>35.3245</v>
      </c>
      <c r="E465" s="250">
        <v>31.100000000000005</v>
      </c>
      <c r="F465" s="274">
        <v>32</v>
      </c>
      <c r="G465" s="250">
        <v>44.7</v>
      </c>
      <c r="H465" s="274">
        <v>37.6</v>
      </c>
      <c r="I465" s="250">
        <v>40.200000000000003</v>
      </c>
      <c r="J465" s="274">
        <v>46.9</v>
      </c>
      <c r="K465" s="279">
        <v>31.2</v>
      </c>
      <c r="L465" s="253">
        <v>32.6</v>
      </c>
      <c r="M465" s="253">
        <v>27</v>
      </c>
      <c r="N465" s="253">
        <v>35</v>
      </c>
      <c r="O465" s="253">
        <v>38.03</v>
      </c>
      <c r="P465" s="253">
        <v>34.9</v>
      </c>
      <c r="Q465" s="253">
        <v>36.299999999999997</v>
      </c>
      <c r="R465" s="253">
        <v>41.112350758744846</v>
      </c>
      <c r="S465" s="253">
        <v>38.4</v>
      </c>
      <c r="T465" s="247"/>
      <c r="U465" s="248"/>
      <c r="V465" s="248"/>
      <c r="W465" s="248"/>
      <c r="X465" s="248"/>
      <c r="Y465" s="248"/>
      <c r="Z465" s="248"/>
      <c r="AA465" s="248"/>
      <c r="AB465" s="248"/>
      <c r="AC465" s="248"/>
      <c r="AD465" s="248"/>
      <c r="AE465" s="248"/>
      <c r="AF465" s="248"/>
      <c r="AG465" s="248"/>
      <c r="AH465" s="248"/>
      <c r="AI465" s="248"/>
      <c r="AJ465" s="248"/>
      <c r="AK465" s="248"/>
      <c r="AL465" s="248"/>
      <c r="AM465" s="248"/>
      <c r="AN465" s="248"/>
      <c r="AO465" s="248"/>
      <c r="AP465" s="248"/>
      <c r="AQ465" s="248"/>
      <c r="AR465" s="248"/>
      <c r="AS465" s="248"/>
      <c r="AT465" s="248"/>
      <c r="AU465" s="248"/>
      <c r="AV465" s="248"/>
      <c r="AW465" s="248"/>
      <c r="AX465" s="248"/>
      <c r="AY465" s="248"/>
      <c r="AZ465" s="248"/>
      <c r="BA465" s="248"/>
      <c r="BB465" s="248"/>
      <c r="BC465" s="248"/>
      <c r="BD465" s="248"/>
      <c r="BE465" s="248"/>
      <c r="BF465" s="248"/>
      <c r="BG465" s="248"/>
      <c r="BH465" s="248"/>
      <c r="BI465" s="248"/>
      <c r="BJ465" s="248"/>
      <c r="BK465" s="248"/>
      <c r="BL465" s="248"/>
      <c r="BM465" s="249">
        <v>35.341471505518221</v>
      </c>
    </row>
    <row r="466" spans="1:65">
      <c r="A466" s="35"/>
      <c r="B466" s="19">
        <v>1</v>
      </c>
      <c r="C466" s="8">
        <v>5</v>
      </c>
      <c r="D466" s="250">
        <v>31.263999999999996</v>
      </c>
      <c r="E466" s="250">
        <v>24.3</v>
      </c>
      <c r="F466" s="250">
        <v>33.299999999999997</v>
      </c>
      <c r="G466" s="250">
        <v>42.4</v>
      </c>
      <c r="H466" s="250">
        <v>35.9</v>
      </c>
      <c r="I466" s="250">
        <v>40.6</v>
      </c>
      <c r="J466" s="250">
        <v>39.299999999999997</v>
      </c>
      <c r="K466" s="250">
        <v>28.7</v>
      </c>
      <c r="L466" s="250">
        <v>33.5</v>
      </c>
      <c r="M466" s="250">
        <v>27</v>
      </c>
      <c r="N466" s="250">
        <v>34.700000000000003</v>
      </c>
      <c r="O466" s="250">
        <v>36.43</v>
      </c>
      <c r="P466" s="250">
        <v>32.799999999999997</v>
      </c>
      <c r="Q466" s="250">
        <v>36.299999999999997</v>
      </c>
      <c r="R466" s="250">
        <v>41.098099537037037</v>
      </c>
      <c r="S466" s="250">
        <v>36.799999999999997</v>
      </c>
      <c r="T466" s="247"/>
      <c r="U466" s="248"/>
      <c r="V466" s="248"/>
      <c r="W466" s="248"/>
      <c r="X466" s="248"/>
      <c r="Y466" s="248"/>
      <c r="Z466" s="248"/>
      <c r="AA466" s="248"/>
      <c r="AB466" s="248"/>
      <c r="AC466" s="248"/>
      <c r="AD466" s="248"/>
      <c r="AE466" s="248"/>
      <c r="AF466" s="248"/>
      <c r="AG466" s="248"/>
      <c r="AH466" s="248"/>
      <c r="AI466" s="248"/>
      <c r="AJ466" s="248"/>
      <c r="AK466" s="248"/>
      <c r="AL466" s="248"/>
      <c r="AM466" s="248"/>
      <c r="AN466" s="248"/>
      <c r="AO466" s="248"/>
      <c r="AP466" s="248"/>
      <c r="AQ466" s="248"/>
      <c r="AR466" s="248"/>
      <c r="AS466" s="248"/>
      <c r="AT466" s="248"/>
      <c r="AU466" s="248"/>
      <c r="AV466" s="248"/>
      <c r="AW466" s="248"/>
      <c r="AX466" s="248"/>
      <c r="AY466" s="248"/>
      <c r="AZ466" s="248"/>
      <c r="BA466" s="248"/>
      <c r="BB466" s="248"/>
      <c r="BC466" s="248"/>
      <c r="BD466" s="248"/>
      <c r="BE466" s="248"/>
      <c r="BF466" s="248"/>
      <c r="BG466" s="248"/>
      <c r="BH466" s="248"/>
      <c r="BI466" s="248"/>
      <c r="BJ466" s="248"/>
      <c r="BK466" s="248"/>
      <c r="BL466" s="248"/>
      <c r="BM466" s="249">
        <v>37</v>
      </c>
    </row>
    <row r="467" spans="1:65">
      <c r="A467" s="35"/>
      <c r="B467" s="19">
        <v>1</v>
      </c>
      <c r="C467" s="8">
        <v>6</v>
      </c>
      <c r="D467" s="250">
        <v>37.2727</v>
      </c>
      <c r="E467" s="250">
        <v>29.9</v>
      </c>
      <c r="F467" s="250">
        <v>32.4</v>
      </c>
      <c r="G467" s="250">
        <v>42.8</v>
      </c>
      <c r="H467" s="250">
        <v>36.299999999999997</v>
      </c>
      <c r="I467" s="250">
        <v>40.799999999999997</v>
      </c>
      <c r="J467" s="250">
        <v>41.7</v>
      </c>
      <c r="K467" s="250">
        <v>28.1</v>
      </c>
      <c r="L467" s="250">
        <v>33.6</v>
      </c>
      <c r="M467" s="250">
        <v>27.1</v>
      </c>
      <c r="N467" s="250">
        <v>34.700000000000003</v>
      </c>
      <c r="O467" s="250">
        <v>37.119999999999997</v>
      </c>
      <c r="P467" s="250">
        <v>31.6</v>
      </c>
      <c r="Q467" s="250">
        <v>35.6</v>
      </c>
      <c r="R467" s="250">
        <v>40.712513888888886</v>
      </c>
      <c r="S467" s="250">
        <v>36.6</v>
      </c>
      <c r="T467" s="247"/>
      <c r="U467" s="248"/>
      <c r="V467" s="248"/>
      <c r="W467" s="248"/>
      <c r="X467" s="248"/>
      <c r="Y467" s="248"/>
      <c r="Z467" s="248"/>
      <c r="AA467" s="248"/>
      <c r="AB467" s="248"/>
      <c r="AC467" s="248"/>
      <c r="AD467" s="248"/>
      <c r="AE467" s="248"/>
      <c r="AF467" s="248"/>
      <c r="AG467" s="248"/>
      <c r="AH467" s="248"/>
      <c r="AI467" s="248"/>
      <c r="AJ467" s="248"/>
      <c r="AK467" s="248"/>
      <c r="AL467" s="248"/>
      <c r="AM467" s="248"/>
      <c r="AN467" s="248"/>
      <c r="AO467" s="248"/>
      <c r="AP467" s="248"/>
      <c r="AQ467" s="248"/>
      <c r="AR467" s="248"/>
      <c r="AS467" s="248"/>
      <c r="AT467" s="248"/>
      <c r="AU467" s="248"/>
      <c r="AV467" s="248"/>
      <c r="AW467" s="248"/>
      <c r="AX467" s="248"/>
      <c r="AY467" s="248"/>
      <c r="AZ467" s="248"/>
      <c r="BA467" s="248"/>
      <c r="BB467" s="248"/>
      <c r="BC467" s="248"/>
      <c r="BD467" s="248"/>
      <c r="BE467" s="248"/>
      <c r="BF467" s="248"/>
      <c r="BG467" s="248"/>
      <c r="BH467" s="248"/>
      <c r="BI467" s="248"/>
      <c r="BJ467" s="248"/>
      <c r="BK467" s="248"/>
      <c r="BL467" s="248"/>
      <c r="BM467" s="251"/>
    </row>
    <row r="468" spans="1:65">
      <c r="A468" s="35"/>
      <c r="B468" s="20" t="s">
        <v>261</v>
      </c>
      <c r="C468" s="12"/>
      <c r="D468" s="252">
        <v>35.466566666666665</v>
      </c>
      <c r="E468" s="252">
        <v>25.733333333333334</v>
      </c>
      <c r="F468" s="252">
        <v>33.15</v>
      </c>
      <c r="G468" s="252">
        <v>42.366666666666667</v>
      </c>
      <c r="H468" s="252">
        <v>36.449999999999996</v>
      </c>
      <c r="I468" s="252">
        <v>40.266666666666659</v>
      </c>
      <c r="J468" s="252">
        <v>44.050000000000004</v>
      </c>
      <c r="K468" s="252">
        <v>28.900000000000002</v>
      </c>
      <c r="L468" s="252">
        <v>33.449999999999996</v>
      </c>
      <c r="M468" s="252">
        <v>27.150000000000002</v>
      </c>
      <c r="N468" s="252">
        <v>34.633333333333326</v>
      </c>
      <c r="O468" s="252">
        <v>37.578333333333333</v>
      </c>
      <c r="P468" s="252">
        <v>33.18333333333333</v>
      </c>
      <c r="Q468" s="252">
        <v>36.916666666666664</v>
      </c>
      <c r="R468" s="252">
        <v>41.008644088291604</v>
      </c>
      <c r="S468" s="252">
        <v>37.016666666666666</v>
      </c>
      <c r="T468" s="247"/>
      <c r="U468" s="248"/>
      <c r="V468" s="248"/>
      <c r="W468" s="248"/>
      <c r="X468" s="248"/>
      <c r="Y468" s="248"/>
      <c r="Z468" s="248"/>
      <c r="AA468" s="248"/>
      <c r="AB468" s="248"/>
      <c r="AC468" s="248"/>
      <c r="AD468" s="248"/>
      <c r="AE468" s="248"/>
      <c r="AF468" s="248"/>
      <c r="AG468" s="248"/>
      <c r="AH468" s="248"/>
      <c r="AI468" s="248"/>
      <c r="AJ468" s="248"/>
      <c r="AK468" s="248"/>
      <c r="AL468" s="248"/>
      <c r="AM468" s="248"/>
      <c r="AN468" s="248"/>
      <c r="AO468" s="248"/>
      <c r="AP468" s="248"/>
      <c r="AQ468" s="248"/>
      <c r="AR468" s="248"/>
      <c r="AS468" s="248"/>
      <c r="AT468" s="248"/>
      <c r="AU468" s="248"/>
      <c r="AV468" s="248"/>
      <c r="AW468" s="248"/>
      <c r="AX468" s="248"/>
      <c r="AY468" s="248"/>
      <c r="AZ468" s="248"/>
      <c r="BA468" s="248"/>
      <c r="BB468" s="248"/>
      <c r="BC468" s="248"/>
      <c r="BD468" s="248"/>
      <c r="BE468" s="248"/>
      <c r="BF468" s="248"/>
      <c r="BG468" s="248"/>
      <c r="BH468" s="248"/>
      <c r="BI468" s="248"/>
      <c r="BJ468" s="248"/>
      <c r="BK468" s="248"/>
      <c r="BL468" s="248"/>
      <c r="BM468" s="251"/>
    </row>
    <row r="469" spans="1:65">
      <c r="A469" s="35"/>
      <c r="B469" s="3" t="s">
        <v>262</v>
      </c>
      <c r="C469" s="33"/>
      <c r="D469" s="253">
        <v>35.224249999999998</v>
      </c>
      <c r="E469" s="253">
        <v>23.950000000000003</v>
      </c>
      <c r="F469" s="253">
        <v>33.15</v>
      </c>
      <c r="G469" s="253">
        <v>42.349999999999994</v>
      </c>
      <c r="H469" s="253">
        <v>36.349999999999994</v>
      </c>
      <c r="I469" s="253">
        <v>40.549999999999997</v>
      </c>
      <c r="J469" s="253">
        <v>43.2</v>
      </c>
      <c r="K469" s="253">
        <v>28.65</v>
      </c>
      <c r="L469" s="253">
        <v>33.549999999999997</v>
      </c>
      <c r="M469" s="253">
        <v>27.05</v>
      </c>
      <c r="N469" s="253">
        <v>34.700000000000003</v>
      </c>
      <c r="O469" s="253">
        <v>37.69</v>
      </c>
      <c r="P469" s="253">
        <v>33.15</v>
      </c>
      <c r="Q469" s="253">
        <v>36.849999999999994</v>
      </c>
      <c r="R469" s="253">
        <v>41.007299768518521</v>
      </c>
      <c r="S469" s="253">
        <v>36.849999999999994</v>
      </c>
      <c r="T469" s="247"/>
      <c r="U469" s="248"/>
      <c r="V469" s="248"/>
      <c r="W469" s="248"/>
      <c r="X469" s="248"/>
      <c r="Y469" s="248"/>
      <c r="Z469" s="248"/>
      <c r="AA469" s="248"/>
      <c r="AB469" s="248"/>
      <c r="AC469" s="248"/>
      <c r="AD469" s="248"/>
      <c r="AE469" s="248"/>
      <c r="AF469" s="248"/>
      <c r="AG469" s="248"/>
      <c r="AH469" s="248"/>
      <c r="AI469" s="248"/>
      <c r="AJ469" s="248"/>
      <c r="AK469" s="248"/>
      <c r="AL469" s="248"/>
      <c r="AM469" s="248"/>
      <c r="AN469" s="248"/>
      <c r="AO469" s="248"/>
      <c r="AP469" s="248"/>
      <c r="AQ469" s="248"/>
      <c r="AR469" s="248"/>
      <c r="AS469" s="248"/>
      <c r="AT469" s="248"/>
      <c r="AU469" s="248"/>
      <c r="AV469" s="248"/>
      <c r="AW469" s="248"/>
      <c r="AX469" s="248"/>
      <c r="AY469" s="248"/>
      <c r="AZ469" s="248"/>
      <c r="BA469" s="248"/>
      <c r="BB469" s="248"/>
      <c r="BC469" s="248"/>
      <c r="BD469" s="248"/>
      <c r="BE469" s="248"/>
      <c r="BF469" s="248"/>
      <c r="BG469" s="248"/>
      <c r="BH469" s="248"/>
      <c r="BI469" s="248"/>
      <c r="BJ469" s="248"/>
      <c r="BK469" s="248"/>
      <c r="BL469" s="248"/>
      <c r="BM469" s="251"/>
    </row>
    <row r="470" spans="1:65">
      <c r="A470" s="35"/>
      <c r="B470" s="3" t="s">
        <v>263</v>
      </c>
      <c r="C470" s="33"/>
      <c r="D470" s="253">
        <v>2.5898702598135444</v>
      </c>
      <c r="E470" s="253">
        <v>3.7792415464834463</v>
      </c>
      <c r="F470" s="253">
        <v>0.90055538419355463</v>
      </c>
      <c r="G470" s="253">
        <v>1.3706446172026756</v>
      </c>
      <c r="H470" s="253">
        <v>1.5398051824825116</v>
      </c>
      <c r="I470" s="253">
        <v>0.74744007563594572</v>
      </c>
      <c r="J470" s="253">
        <v>5.129424919033327</v>
      </c>
      <c r="K470" s="253">
        <v>1.2066482503198679</v>
      </c>
      <c r="L470" s="253">
        <v>0.6123724356957938</v>
      </c>
      <c r="M470" s="253">
        <v>0.40865633483405062</v>
      </c>
      <c r="N470" s="253">
        <v>0.28047578623950303</v>
      </c>
      <c r="O470" s="253">
        <v>0.73673378276462032</v>
      </c>
      <c r="P470" s="253">
        <v>1.2576432986608983</v>
      </c>
      <c r="Q470" s="253">
        <v>0.99883265198263793</v>
      </c>
      <c r="R470" s="253">
        <v>0.23222906893422154</v>
      </c>
      <c r="S470" s="253">
        <v>0.85186070848858053</v>
      </c>
      <c r="T470" s="247"/>
      <c r="U470" s="248"/>
      <c r="V470" s="248"/>
      <c r="W470" s="248"/>
      <c r="X470" s="248"/>
      <c r="Y470" s="248"/>
      <c r="Z470" s="248"/>
      <c r="AA470" s="248"/>
      <c r="AB470" s="248"/>
      <c r="AC470" s="248"/>
      <c r="AD470" s="248"/>
      <c r="AE470" s="248"/>
      <c r="AF470" s="248"/>
      <c r="AG470" s="248"/>
      <c r="AH470" s="248"/>
      <c r="AI470" s="248"/>
      <c r="AJ470" s="248"/>
      <c r="AK470" s="248"/>
      <c r="AL470" s="248"/>
      <c r="AM470" s="248"/>
      <c r="AN470" s="248"/>
      <c r="AO470" s="248"/>
      <c r="AP470" s="248"/>
      <c r="AQ470" s="248"/>
      <c r="AR470" s="248"/>
      <c r="AS470" s="248"/>
      <c r="AT470" s="248"/>
      <c r="AU470" s="248"/>
      <c r="AV470" s="248"/>
      <c r="AW470" s="248"/>
      <c r="AX470" s="248"/>
      <c r="AY470" s="248"/>
      <c r="AZ470" s="248"/>
      <c r="BA470" s="248"/>
      <c r="BB470" s="248"/>
      <c r="BC470" s="248"/>
      <c r="BD470" s="248"/>
      <c r="BE470" s="248"/>
      <c r="BF470" s="248"/>
      <c r="BG470" s="248"/>
      <c r="BH470" s="248"/>
      <c r="BI470" s="248"/>
      <c r="BJ470" s="248"/>
      <c r="BK470" s="248"/>
      <c r="BL470" s="248"/>
      <c r="BM470" s="251"/>
    </row>
    <row r="471" spans="1:65">
      <c r="A471" s="35"/>
      <c r="B471" s="3" t="s">
        <v>87</v>
      </c>
      <c r="C471" s="33"/>
      <c r="D471" s="13">
        <v>7.30228635930424E-2</v>
      </c>
      <c r="E471" s="13">
        <v>0.14686171812759505</v>
      </c>
      <c r="F471" s="13">
        <v>2.716607493796545E-2</v>
      </c>
      <c r="G471" s="13">
        <v>3.235195791981138E-2</v>
      </c>
      <c r="H471" s="13">
        <v>4.2244312276612121E-2</v>
      </c>
      <c r="I471" s="13">
        <v>1.8562253534005278E-2</v>
      </c>
      <c r="J471" s="13">
        <v>0.11644551462050684</v>
      </c>
      <c r="K471" s="13">
        <v>4.1752534613144217E-2</v>
      </c>
      <c r="L471" s="13">
        <v>1.830709822707904E-2</v>
      </c>
      <c r="M471" s="13">
        <v>1.5051798704753244E-2</v>
      </c>
      <c r="N471" s="13">
        <v>8.098434636366789E-3</v>
      </c>
      <c r="O471" s="13">
        <v>1.9605280953509212E-2</v>
      </c>
      <c r="P471" s="13">
        <v>3.7899848277073787E-2</v>
      </c>
      <c r="Q471" s="13">
        <v>2.7056414952125633E-2</v>
      </c>
      <c r="R471" s="13">
        <v>5.662929709020186E-3</v>
      </c>
      <c r="S471" s="13">
        <v>2.3012896222113839E-2</v>
      </c>
      <c r="T471" s="164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2"/>
    </row>
    <row r="472" spans="1:65">
      <c r="A472" s="35"/>
      <c r="B472" s="3" t="s">
        <v>264</v>
      </c>
      <c r="C472" s="33"/>
      <c r="D472" s="13">
        <v>3.5396138253300791E-3</v>
      </c>
      <c r="E472" s="13">
        <v>-0.2718658211694629</v>
      </c>
      <c r="F472" s="13">
        <v>-6.2008496312216277E-2</v>
      </c>
      <c r="G472" s="13">
        <v>0.19878049390364327</v>
      </c>
      <c r="H472" s="13">
        <v>3.1366223511906988E-2</v>
      </c>
      <c r="I472" s="13">
        <v>0.13936021765192819</v>
      </c>
      <c r="J472" s="13">
        <v>0.24641103280382737</v>
      </c>
      <c r="K472" s="13">
        <v>-0.18226381729782948</v>
      </c>
      <c r="L472" s="13">
        <v>-5.3519885419114233E-2</v>
      </c>
      <c r="M472" s="13">
        <v>-0.2317807141742585</v>
      </c>
      <c r="N472" s="13">
        <v>-2.0037031340767064E-2</v>
      </c>
      <c r="O472" s="13">
        <v>6.3292832259852272E-2</v>
      </c>
      <c r="P472" s="13">
        <v>-6.1065317324093815E-2</v>
      </c>
      <c r="Q472" s="13">
        <v>4.4570729345621452E-2</v>
      </c>
      <c r="R472" s="13">
        <v>0.16035474306406594</v>
      </c>
      <c r="S472" s="13">
        <v>4.7400266309988837E-2</v>
      </c>
      <c r="T472" s="164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62"/>
    </row>
    <row r="473" spans="1:65">
      <c r="A473" s="35"/>
      <c r="B473" s="53" t="s">
        <v>265</v>
      </c>
      <c r="C473" s="54"/>
      <c r="D473" s="52">
        <v>0.12</v>
      </c>
      <c r="E473" s="52">
        <v>2.4700000000000002</v>
      </c>
      <c r="F473" s="52">
        <v>0.68</v>
      </c>
      <c r="G473" s="52">
        <v>1.55</v>
      </c>
      <c r="H473" s="52">
        <v>0.12</v>
      </c>
      <c r="I473" s="52">
        <v>1.04</v>
      </c>
      <c r="J473" s="52">
        <v>1.95</v>
      </c>
      <c r="K473" s="52">
        <v>1.7</v>
      </c>
      <c r="L473" s="52">
        <v>0.61</v>
      </c>
      <c r="M473" s="52">
        <v>2.13</v>
      </c>
      <c r="N473" s="52">
        <v>0.32</v>
      </c>
      <c r="O473" s="52">
        <v>0.39</v>
      </c>
      <c r="P473" s="52">
        <v>0.67</v>
      </c>
      <c r="Q473" s="52">
        <v>0.23</v>
      </c>
      <c r="R473" s="52">
        <v>1.22</v>
      </c>
      <c r="S473" s="52">
        <v>0.26</v>
      </c>
      <c r="T473" s="164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2"/>
    </row>
    <row r="474" spans="1:65">
      <c r="B474" s="36"/>
      <c r="C474" s="20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BM474" s="62"/>
    </row>
    <row r="475" spans="1:65" ht="15">
      <c r="B475" s="37" t="s">
        <v>506</v>
      </c>
      <c r="BM475" s="32" t="s">
        <v>67</v>
      </c>
    </row>
    <row r="476" spans="1:65" ht="15">
      <c r="A476" s="28" t="s">
        <v>20</v>
      </c>
      <c r="B476" s="18" t="s">
        <v>115</v>
      </c>
      <c r="C476" s="15" t="s">
        <v>116</v>
      </c>
      <c r="D476" s="16" t="s">
        <v>230</v>
      </c>
      <c r="E476" s="17" t="s">
        <v>230</v>
      </c>
      <c r="F476" s="17" t="s">
        <v>230</v>
      </c>
      <c r="G476" s="17" t="s">
        <v>230</v>
      </c>
      <c r="H476" s="17" t="s">
        <v>230</v>
      </c>
      <c r="I476" s="17" t="s">
        <v>230</v>
      </c>
      <c r="J476" s="17" t="s">
        <v>230</v>
      </c>
      <c r="K476" s="17" t="s">
        <v>230</v>
      </c>
      <c r="L476" s="17" t="s">
        <v>230</v>
      </c>
      <c r="M476" s="17" t="s">
        <v>230</v>
      </c>
      <c r="N476" s="17" t="s">
        <v>230</v>
      </c>
      <c r="O476" s="17" t="s">
        <v>230</v>
      </c>
      <c r="P476" s="17" t="s">
        <v>230</v>
      </c>
      <c r="Q476" s="17" t="s">
        <v>230</v>
      </c>
      <c r="R476" s="17" t="s">
        <v>230</v>
      </c>
      <c r="S476" s="17" t="s">
        <v>230</v>
      </c>
      <c r="T476" s="17" t="s">
        <v>230</v>
      </c>
      <c r="U476" s="164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2">
        <v>1</v>
      </c>
    </row>
    <row r="477" spans="1:65">
      <c r="A477" s="35"/>
      <c r="B477" s="19" t="s">
        <v>231</v>
      </c>
      <c r="C477" s="8" t="s">
        <v>231</v>
      </c>
      <c r="D477" s="162" t="s">
        <v>235</v>
      </c>
      <c r="E477" s="163" t="s">
        <v>236</v>
      </c>
      <c r="F477" s="163" t="s">
        <v>237</v>
      </c>
      <c r="G477" s="163" t="s">
        <v>238</v>
      </c>
      <c r="H477" s="163" t="s">
        <v>239</v>
      </c>
      <c r="I477" s="163" t="s">
        <v>240</v>
      </c>
      <c r="J477" s="163" t="s">
        <v>241</v>
      </c>
      <c r="K477" s="163" t="s">
        <v>242</v>
      </c>
      <c r="L477" s="163" t="s">
        <v>243</v>
      </c>
      <c r="M477" s="163" t="s">
        <v>244</v>
      </c>
      <c r="N477" s="163" t="s">
        <v>245</v>
      </c>
      <c r="O477" s="163" t="s">
        <v>246</v>
      </c>
      <c r="P477" s="163" t="s">
        <v>247</v>
      </c>
      <c r="Q477" s="163" t="s">
        <v>248</v>
      </c>
      <c r="R477" s="163" t="s">
        <v>249</v>
      </c>
      <c r="S477" s="163" t="s">
        <v>251</v>
      </c>
      <c r="T477" s="163" t="s">
        <v>269</v>
      </c>
      <c r="U477" s="164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2" t="s">
        <v>3</v>
      </c>
    </row>
    <row r="478" spans="1:65">
      <c r="A478" s="35"/>
      <c r="B478" s="19"/>
      <c r="C478" s="8"/>
      <c r="D478" s="9" t="s">
        <v>277</v>
      </c>
      <c r="E478" s="10" t="s">
        <v>278</v>
      </c>
      <c r="F478" s="10" t="s">
        <v>278</v>
      </c>
      <c r="G478" s="10" t="s">
        <v>278</v>
      </c>
      <c r="H478" s="10" t="s">
        <v>278</v>
      </c>
      <c r="I478" s="10" t="s">
        <v>278</v>
      </c>
      <c r="J478" s="10" t="s">
        <v>278</v>
      </c>
      <c r="K478" s="10" t="s">
        <v>119</v>
      </c>
      <c r="L478" s="10" t="s">
        <v>278</v>
      </c>
      <c r="M478" s="10" t="s">
        <v>278</v>
      </c>
      <c r="N478" s="10" t="s">
        <v>119</v>
      </c>
      <c r="O478" s="10" t="s">
        <v>277</v>
      </c>
      <c r="P478" s="10" t="s">
        <v>277</v>
      </c>
      <c r="Q478" s="10" t="s">
        <v>277</v>
      </c>
      <c r="R478" s="10" t="s">
        <v>278</v>
      </c>
      <c r="S478" s="10" t="s">
        <v>119</v>
      </c>
      <c r="T478" s="10" t="s">
        <v>119</v>
      </c>
      <c r="U478" s="164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/>
      <c r="C479" s="8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164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>
        <v>1</v>
      </c>
    </row>
    <row r="480" spans="1:65">
      <c r="A480" s="35"/>
      <c r="B480" s="18">
        <v>1</v>
      </c>
      <c r="C480" s="14">
        <v>1</v>
      </c>
      <c r="D480" s="246">
        <v>16.5</v>
      </c>
      <c r="E480" s="246">
        <v>22.8</v>
      </c>
      <c r="F480" s="273">
        <v>21.9</v>
      </c>
      <c r="G480" s="246">
        <v>17.899999999999999</v>
      </c>
      <c r="H480" s="273">
        <v>16.7</v>
      </c>
      <c r="I480" s="246">
        <v>32.9</v>
      </c>
      <c r="J480" s="273">
        <v>31</v>
      </c>
      <c r="K480" s="246">
        <v>26</v>
      </c>
      <c r="L480" s="246">
        <v>34</v>
      </c>
      <c r="M480" s="246">
        <v>25</v>
      </c>
      <c r="N480" s="246">
        <v>14.641776822440701</v>
      </c>
      <c r="O480" s="246">
        <v>39.200000000000003</v>
      </c>
      <c r="P480" s="246">
        <v>16.600000000000001</v>
      </c>
      <c r="Q480" s="246">
        <v>42</v>
      </c>
      <c r="R480" s="277">
        <v>17.3</v>
      </c>
      <c r="S480" s="246">
        <v>21.795000000000002</v>
      </c>
      <c r="T480" s="246">
        <v>33.700000000000003</v>
      </c>
      <c r="U480" s="247"/>
      <c r="V480" s="248"/>
      <c r="W480" s="248"/>
      <c r="X480" s="248"/>
      <c r="Y480" s="248"/>
      <c r="Z480" s="248"/>
      <c r="AA480" s="248"/>
      <c r="AB480" s="248"/>
      <c r="AC480" s="248"/>
      <c r="AD480" s="248"/>
      <c r="AE480" s="248"/>
      <c r="AF480" s="248"/>
      <c r="AG480" s="248"/>
      <c r="AH480" s="248"/>
      <c r="AI480" s="248"/>
      <c r="AJ480" s="248"/>
      <c r="AK480" s="248"/>
      <c r="AL480" s="248"/>
      <c r="AM480" s="248"/>
      <c r="AN480" s="248"/>
      <c r="AO480" s="248"/>
      <c r="AP480" s="248"/>
      <c r="AQ480" s="248"/>
      <c r="AR480" s="248"/>
      <c r="AS480" s="248"/>
      <c r="AT480" s="248"/>
      <c r="AU480" s="248"/>
      <c r="AV480" s="248"/>
      <c r="AW480" s="248"/>
      <c r="AX480" s="248"/>
      <c r="AY480" s="248"/>
      <c r="AZ480" s="248"/>
      <c r="BA480" s="248"/>
      <c r="BB480" s="248"/>
      <c r="BC480" s="248"/>
      <c r="BD480" s="248"/>
      <c r="BE480" s="248"/>
      <c r="BF480" s="248"/>
      <c r="BG480" s="248"/>
      <c r="BH480" s="248"/>
      <c r="BI480" s="248"/>
      <c r="BJ480" s="248"/>
      <c r="BK480" s="248"/>
      <c r="BL480" s="248"/>
      <c r="BM480" s="249">
        <v>1</v>
      </c>
    </row>
    <row r="481" spans="1:65">
      <c r="A481" s="35"/>
      <c r="B481" s="19">
        <v>1</v>
      </c>
      <c r="C481" s="8">
        <v>2</v>
      </c>
      <c r="D481" s="250">
        <v>16.399999999999999</v>
      </c>
      <c r="E481" s="250">
        <v>21.8</v>
      </c>
      <c r="F481" s="274">
        <v>22.6</v>
      </c>
      <c r="G481" s="250">
        <v>21.9</v>
      </c>
      <c r="H481" s="274">
        <v>13.8</v>
      </c>
      <c r="I481" s="250">
        <v>30.800000000000004</v>
      </c>
      <c r="J481" s="274">
        <v>34</v>
      </c>
      <c r="K481" s="250">
        <v>25</v>
      </c>
      <c r="L481" s="250">
        <v>35</v>
      </c>
      <c r="M481" s="250">
        <v>26</v>
      </c>
      <c r="N481" s="250">
        <v>15.157956879926401</v>
      </c>
      <c r="O481" s="250">
        <v>38.799999999999997</v>
      </c>
      <c r="P481" s="250">
        <v>18.899999999999999</v>
      </c>
      <c r="Q481" s="250">
        <v>41</v>
      </c>
      <c r="R481" s="250">
        <v>9.1999999999999993</v>
      </c>
      <c r="S481" s="250">
        <v>21.676064814814811</v>
      </c>
      <c r="T481" s="250">
        <v>34.299999999999997</v>
      </c>
      <c r="U481" s="247"/>
      <c r="V481" s="248"/>
      <c r="W481" s="248"/>
      <c r="X481" s="248"/>
      <c r="Y481" s="248"/>
      <c r="Z481" s="248"/>
      <c r="AA481" s="248"/>
      <c r="AB481" s="248"/>
      <c r="AC481" s="248"/>
      <c r="AD481" s="248"/>
      <c r="AE481" s="248"/>
      <c r="AF481" s="248"/>
      <c r="AG481" s="248"/>
      <c r="AH481" s="248"/>
      <c r="AI481" s="248"/>
      <c r="AJ481" s="248"/>
      <c r="AK481" s="248"/>
      <c r="AL481" s="248"/>
      <c r="AM481" s="248"/>
      <c r="AN481" s="248"/>
      <c r="AO481" s="248"/>
      <c r="AP481" s="248"/>
      <c r="AQ481" s="248"/>
      <c r="AR481" s="248"/>
      <c r="AS481" s="248"/>
      <c r="AT481" s="248"/>
      <c r="AU481" s="248"/>
      <c r="AV481" s="248"/>
      <c r="AW481" s="248"/>
      <c r="AX481" s="248"/>
      <c r="AY481" s="248"/>
      <c r="AZ481" s="248"/>
      <c r="BA481" s="248"/>
      <c r="BB481" s="248"/>
      <c r="BC481" s="248"/>
      <c r="BD481" s="248"/>
      <c r="BE481" s="248"/>
      <c r="BF481" s="248"/>
      <c r="BG481" s="248"/>
      <c r="BH481" s="248"/>
      <c r="BI481" s="248"/>
      <c r="BJ481" s="248"/>
      <c r="BK481" s="248"/>
      <c r="BL481" s="248"/>
      <c r="BM481" s="249">
        <v>6</v>
      </c>
    </row>
    <row r="482" spans="1:65">
      <c r="A482" s="35"/>
      <c r="B482" s="19">
        <v>1</v>
      </c>
      <c r="C482" s="8">
        <v>3</v>
      </c>
      <c r="D482" s="250">
        <v>15.5</v>
      </c>
      <c r="E482" s="250">
        <v>21.8</v>
      </c>
      <c r="F482" s="274">
        <v>24.1</v>
      </c>
      <c r="G482" s="250">
        <v>17.399999999999999</v>
      </c>
      <c r="H482" s="279">
        <v>20.8</v>
      </c>
      <c r="I482" s="250">
        <v>21</v>
      </c>
      <c r="J482" s="274">
        <v>32</v>
      </c>
      <c r="K482" s="274">
        <v>25</v>
      </c>
      <c r="L482" s="253">
        <v>37</v>
      </c>
      <c r="M482" s="253">
        <v>26</v>
      </c>
      <c r="N482" s="253">
        <v>16.021821388978701</v>
      </c>
      <c r="O482" s="253">
        <v>39</v>
      </c>
      <c r="P482" s="279">
        <v>11.4</v>
      </c>
      <c r="Q482" s="253">
        <v>39</v>
      </c>
      <c r="R482" s="253">
        <v>4.4000000000000004</v>
      </c>
      <c r="S482" s="253">
        <v>21.267699331275718</v>
      </c>
      <c r="T482" s="253">
        <v>35.1</v>
      </c>
      <c r="U482" s="247"/>
      <c r="V482" s="248"/>
      <c r="W482" s="248"/>
      <c r="X482" s="248"/>
      <c r="Y482" s="248"/>
      <c r="Z482" s="248"/>
      <c r="AA482" s="248"/>
      <c r="AB482" s="248"/>
      <c r="AC482" s="248"/>
      <c r="AD482" s="248"/>
      <c r="AE482" s="248"/>
      <c r="AF482" s="248"/>
      <c r="AG482" s="248"/>
      <c r="AH482" s="248"/>
      <c r="AI482" s="248"/>
      <c r="AJ482" s="248"/>
      <c r="AK482" s="248"/>
      <c r="AL482" s="248"/>
      <c r="AM482" s="248"/>
      <c r="AN482" s="248"/>
      <c r="AO482" s="248"/>
      <c r="AP482" s="248"/>
      <c r="AQ482" s="248"/>
      <c r="AR482" s="248"/>
      <c r="AS482" s="248"/>
      <c r="AT482" s="248"/>
      <c r="AU482" s="248"/>
      <c r="AV482" s="248"/>
      <c r="AW482" s="248"/>
      <c r="AX482" s="248"/>
      <c r="AY482" s="248"/>
      <c r="AZ482" s="248"/>
      <c r="BA482" s="248"/>
      <c r="BB482" s="248"/>
      <c r="BC482" s="248"/>
      <c r="BD482" s="248"/>
      <c r="BE482" s="248"/>
      <c r="BF482" s="248"/>
      <c r="BG482" s="248"/>
      <c r="BH482" s="248"/>
      <c r="BI482" s="248"/>
      <c r="BJ482" s="248"/>
      <c r="BK482" s="248"/>
      <c r="BL482" s="248"/>
      <c r="BM482" s="249">
        <v>16</v>
      </c>
    </row>
    <row r="483" spans="1:65">
      <c r="A483" s="35"/>
      <c r="B483" s="19">
        <v>1</v>
      </c>
      <c r="C483" s="8">
        <v>4</v>
      </c>
      <c r="D483" s="250">
        <v>17.899999999999999</v>
      </c>
      <c r="E483" s="250">
        <v>19.100000000000001</v>
      </c>
      <c r="F483" s="274">
        <v>24</v>
      </c>
      <c r="G483" s="250">
        <v>20.2</v>
      </c>
      <c r="H483" s="274">
        <v>14</v>
      </c>
      <c r="I483" s="250">
        <v>26.1</v>
      </c>
      <c r="J483" s="274">
        <v>35</v>
      </c>
      <c r="K483" s="274">
        <v>25</v>
      </c>
      <c r="L483" s="253">
        <v>35</v>
      </c>
      <c r="M483" s="253">
        <v>27</v>
      </c>
      <c r="N483" s="253">
        <v>16.6372717063762</v>
      </c>
      <c r="O483" s="253">
        <v>39.200000000000003</v>
      </c>
      <c r="P483" s="253">
        <v>17.399999999999999</v>
      </c>
      <c r="Q483" s="253">
        <v>35</v>
      </c>
      <c r="R483" s="253">
        <v>2.6</v>
      </c>
      <c r="S483" s="253">
        <v>21.063982553155004</v>
      </c>
      <c r="T483" s="253">
        <v>32.700000000000003</v>
      </c>
      <c r="U483" s="247"/>
      <c r="V483" s="248"/>
      <c r="W483" s="248"/>
      <c r="X483" s="248"/>
      <c r="Y483" s="248"/>
      <c r="Z483" s="248"/>
      <c r="AA483" s="248"/>
      <c r="AB483" s="248"/>
      <c r="AC483" s="248"/>
      <c r="AD483" s="248"/>
      <c r="AE483" s="248"/>
      <c r="AF483" s="248"/>
      <c r="AG483" s="248"/>
      <c r="AH483" s="248"/>
      <c r="AI483" s="248"/>
      <c r="AJ483" s="248"/>
      <c r="AK483" s="248"/>
      <c r="AL483" s="248"/>
      <c r="AM483" s="248"/>
      <c r="AN483" s="248"/>
      <c r="AO483" s="248"/>
      <c r="AP483" s="248"/>
      <c r="AQ483" s="248"/>
      <c r="AR483" s="248"/>
      <c r="AS483" s="248"/>
      <c r="AT483" s="248"/>
      <c r="AU483" s="248"/>
      <c r="AV483" s="248"/>
      <c r="AW483" s="248"/>
      <c r="AX483" s="248"/>
      <c r="AY483" s="248"/>
      <c r="AZ483" s="248"/>
      <c r="BA483" s="248"/>
      <c r="BB483" s="248"/>
      <c r="BC483" s="248"/>
      <c r="BD483" s="248"/>
      <c r="BE483" s="248"/>
      <c r="BF483" s="248"/>
      <c r="BG483" s="248"/>
      <c r="BH483" s="248"/>
      <c r="BI483" s="248"/>
      <c r="BJ483" s="248"/>
      <c r="BK483" s="248"/>
      <c r="BL483" s="248"/>
      <c r="BM483" s="249">
        <v>24.101538941625275</v>
      </c>
    </row>
    <row r="484" spans="1:65">
      <c r="A484" s="35"/>
      <c r="B484" s="19">
        <v>1</v>
      </c>
      <c r="C484" s="8">
        <v>5</v>
      </c>
      <c r="D484" s="250">
        <v>16.3</v>
      </c>
      <c r="E484" s="250">
        <v>19.7</v>
      </c>
      <c r="F484" s="250">
        <v>23.3</v>
      </c>
      <c r="G484" s="250">
        <v>20.8</v>
      </c>
      <c r="H484" s="250">
        <v>15.299999999999999</v>
      </c>
      <c r="I484" s="250">
        <v>19.100000000000001</v>
      </c>
      <c r="J484" s="250">
        <v>34</v>
      </c>
      <c r="K484" s="250">
        <v>24</v>
      </c>
      <c r="L484" s="250">
        <v>35</v>
      </c>
      <c r="M484" s="250">
        <v>26</v>
      </c>
      <c r="N484" s="250">
        <v>14.149965089109701</v>
      </c>
      <c r="O484" s="250">
        <v>38.200000000000003</v>
      </c>
      <c r="P484" s="250">
        <v>17.100000000000001</v>
      </c>
      <c r="Q484" s="250">
        <v>37</v>
      </c>
      <c r="R484" s="250">
        <v>2.9</v>
      </c>
      <c r="S484" s="250">
        <v>20.718742283950615</v>
      </c>
      <c r="T484" s="250">
        <v>31.899999999999995</v>
      </c>
      <c r="U484" s="247"/>
      <c r="V484" s="248"/>
      <c r="W484" s="248"/>
      <c r="X484" s="248"/>
      <c r="Y484" s="248"/>
      <c r="Z484" s="248"/>
      <c r="AA484" s="248"/>
      <c r="AB484" s="248"/>
      <c r="AC484" s="248"/>
      <c r="AD484" s="248"/>
      <c r="AE484" s="248"/>
      <c r="AF484" s="248"/>
      <c r="AG484" s="248"/>
      <c r="AH484" s="248"/>
      <c r="AI484" s="248"/>
      <c r="AJ484" s="248"/>
      <c r="AK484" s="248"/>
      <c r="AL484" s="248"/>
      <c r="AM484" s="248"/>
      <c r="AN484" s="248"/>
      <c r="AO484" s="248"/>
      <c r="AP484" s="248"/>
      <c r="AQ484" s="248"/>
      <c r="AR484" s="248"/>
      <c r="AS484" s="248"/>
      <c r="AT484" s="248"/>
      <c r="AU484" s="248"/>
      <c r="AV484" s="248"/>
      <c r="AW484" s="248"/>
      <c r="AX484" s="248"/>
      <c r="AY484" s="248"/>
      <c r="AZ484" s="248"/>
      <c r="BA484" s="248"/>
      <c r="BB484" s="248"/>
      <c r="BC484" s="248"/>
      <c r="BD484" s="248"/>
      <c r="BE484" s="248"/>
      <c r="BF484" s="248"/>
      <c r="BG484" s="248"/>
      <c r="BH484" s="248"/>
      <c r="BI484" s="248"/>
      <c r="BJ484" s="248"/>
      <c r="BK484" s="248"/>
      <c r="BL484" s="248"/>
      <c r="BM484" s="249">
        <v>38</v>
      </c>
    </row>
    <row r="485" spans="1:65">
      <c r="A485" s="35"/>
      <c r="B485" s="19">
        <v>1</v>
      </c>
      <c r="C485" s="8">
        <v>6</v>
      </c>
      <c r="D485" s="250">
        <v>17.2</v>
      </c>
      <c r="E485" s="250">
        <v>18.3</v>
      </c>
      <c r="F485" s="255">
        <v>28.2</v>
      </c>
      <c r="G485" s="250">
        <v>21</v>
      </c>
      <c r="H485" s="250">
        <v>15.7</v>
      </c>
      <c r="I485" s="250">
        <v>19.899999999999999</v>
      </c>
      <c r="J485" s="250">
        <v>34</v>
      </c>
      <c r="K485" s="250">
        <v>25</v>
      </c>
      <c r="L485" s="250">
        <v>35</v>
      </c>
      <c r="M485" s="250">
        <v>25</v>
      </c>
      <c r="N485" s="250">
        <v>13.2486356201949</v>
      </c>
      <c r="O485" s="250">
        <v>38.799999999999997</v>
      </c>
      <c r="P485" s="250">
        <v>19.2</v>
      </c>
      <c r="Q485" s="250">
        <v>42</v>
      </c>
      <c r="R485" s="250">
        <v>2.7</v>
      </c>
      <c r="S485" s="250">
        <v>20.798055555555553</v>
      </c>
      <c r="T485" s="250">
        <v>33.1</v>
      </c>
      <c r="U485" s="247"/>
      <c r="V485" s="248"/>
      <c r="W485" s="248"/>
      <c r="X485" s="248"/>
      <c r="Y485" s="248"/>
      <c r="Z485" s="248"/>
      <c r="AA485" s="248"/>
      <c r="AB485" s="248"/>
      <c r="AC485" s="248"/>
      <c r="AD485" s="248"/>
      <c r="AE485" s="248"/>
      <c r="AF485" s="248"/>
      <c r="AG485" s="248"/>
      <c r="AH485" s="248"/>
      <c r="AI485" s="248"/>
      <c r="AJ485" s="248"/>
      <c r="AK485" s="248"/>
      <c r="AL485" s="248"/>
      <c r="AM485" s="248"/>
      <c r="AN485" s="248"/>
      <c r="AO485" s="248"/>
      <c r="AP485" s="248"/>
      <c r="AQ485" s="248"/>
      <c r="AR485" s="248"/>
      <c r="AS485" s="248"/>
      <c r="AT485" s="248"/>
      <c r="AU485" s="248"/>
      <c r="AV485" s="248"/>
      <c r="AW485" s="248"/>
      <c r="AX485" s="248"/>
      <c r="AY485" s="248"/>
      <c r="AZ485" s="248"/>
      <c r="BA485" s="248"/>
      <c r="BB485" s="248"/>
      <c r="BC485" s="248"/>
      <c r="BD485" s="248"/>
      <c r="BE485" s="248"/>
      <c r="BF485" s="248"/>
      <c r="BG485" s="248"/>
      <c r="BH485" s="248"/>
      <c r="BI485" s="248"/>
      <c r="BJ485" s="248"/>
      <c r="BK485" s="248"/>
      <c r="BL485" s="248"/>
      <c r="BM485" s="251"/>
    </row>
    <row r="486" spans="1:65">
      <c r="A486" s="35"/>
      <c r="B486" s="20" t="s">
        <v>261</v>
      </c>
      <c r="C486" s="12"/>
      <c r="D486" s="252">
        <v>16.633333333333333</v>
      </c>
      <c r="E486" s="252">
        <v>20.583333333333332</v>
      </c>
      <c r="F486" s="252">
        <v>24.016666666666666</v>
      </c>
      <c r="G486" s="252">
        <v>19.866666666666664</v>
      </c>
      <c r="H486" s="252">
        <v>16.05</v>
      </c>
      <c r="I486" s="252">
        <v>24.966666666666669</v>
      </c>
      <c r="J486" s="252">
        <v>33.333333333333336</v>
      </c>
      <c r="K486" s="252">
        <v>25</v>
      </c>
      <c r="L486" s="252">
        <v>35.166666666666664</v>
      </c>
      <c r="M486" s="252">
        <v>25.833333333333332</v>
      </c>
      <c r="N486" s="252">
        <v>14.976237917837766</v>
      </c>
      <c r="O486" s="252">
        <v>38.866666666666667</v>
      </c>
      <c r="P486" s="252">
        <v>16.766666666666669</v>
      </c>
      <c r="Q486" s="252">
        <v>39.333333333333336</v>
      </c>
      <c r="R486" s="252">
        <v>6.5166666666666666</v>
      </c>
      <c r="S486" s="252">
        <v>21.219924089791949</v>
      </c>
      <c r="T486" s="252">
        <v>33.466666666666669</v>
      </c>
      <c r="U486" s="247"/>
      <c r="V486" s="248"/>
      <c r="W486" s="248"/>
      <c r="X486" s="248"/>
      <c r="Y486" s="248"/>
      <c r="Z486" s="248"/>
      <c r="AA486" s="248"/>
      <c r="AB486" s="248"/>
      <c r="AC486" s="248"/>
      <c r="AD486" s="248"/>
      <c r="AE486" s="248"/>
      <c r="AF486" s="248"/>
      <c r="AG486" s="248"/>
      <c r="AH486" s="248"/>
      <c r="AI486" s="248"/>
      <c r="AJ486" s="248"/>
      <c r="AK486" s="248"/>
      <c r="AL486" s="248"/>
      <c r="AM486" s="248"/>
      <c r="AN486" s="248"/>
      <c r="AO486" s="248"/>
      <c r="AP486" s="248"/>
      <c r="AQ486" s="248"/>
      <c r="AR486" s="248"/>
      <c r="AS486" s="248"/>
      <c r="AT486" s="248"/>
      <c r="AU486" s="248"/>
      <c r="AV486" s="248"/>
      <c r="AW486" s="248"/>
      <c r="AX486" s="248"/>
      <c r="AY486" s="248"/>
      <c r="AZ486" s="248"/>
      <c r="BA486" s="248"/>
      <c r="BB486" s="248"/>
      <c r="BC486" s="248"/>
      <c r="BD486" s="248"/>
      <c r="BE486" s="248"/>
      <c r="BF486" s="248"/>
      <c r="BG486" s="248"/>
      <c r="BH486" s="248"/>
      <c r="BI486" s="248"/>
      <c r="BJ486" s="248"/>
      <c r="BK486" s="248"/>
      <c r="BL486" s="248"/>
      <c r="BM486" s="251"/>
    </row>
    <row r="487" spans="1:65">
      <c r="A487" s="35"/>
      <c r="B487" s="3" t="s">
        <v>262</v>
      </c>
      <c r="C487" s="33"/>
      <c r="D487" s="253">
        <v>16.45</v>
      </c>
      <c r="E487" s="253">
        <v>20.75</v>
      </c>
      <c r="F487" s="253">
        <v>23.65</v>
      </c>
      <c r="G487" s="253">
        <v>20.5</v>
      </c>
      <c r="H487" s="253">
        <v>15.5</v>
      </c>
      <c r="I487" s="253">
        <v>23.55</v>
      </c>
      <c r="J487" s="253">
        <v>34</v>
      </c>
      <c r="K487" s="253">
        <v>25</v>
      </c>
      <c r="L487" s="253">
        <v>35</v>
      </c>
      <c r="M487" s="253">
        <v>26</v>
      </c>
      <c r="N487" s="253">
        <v>14.89986685118355</v>
      </c>
      <c r="O487" s="253">
        <v>38.9</v>
      </c>
      <c r="P487" s="253">
        <v>17.25</v>
      </c>
      <c r="Q487" s="253">
        <v>40</v>
      </c>
      <c r="R487" s="253">
        <v>3.6500000000000004</v>
      </c>
      <c r="S487" s="253">
        <v>21.165840942215361</v>
      </c>
      <c r="T487" s="253">
        <v>33.400000000000006</v>
      </c>
      <c r="U487" s="247"/>
      <c r="V487" s="248"/>
      <c r="W487" s="248"/>
      <c r="X487" s="248"/>
      <c r="Y487" s="248"/>
      <c r="Z487" s="248"/>
      <c r="AA487" s="248"/>
      <c r="AB487" s="248"/>
      <c r="AC487" s="248"/>
      <c r="AD487" s="248"/>
      <c r="AE487" s="248"/>
      <c r="AF487" s="248"/>
      <c r="AG487" s="248"/>
      <c r="AH487" s="248"/>
      <c r="AI487" s="248"/>
      <c r="AJ487" s="248"/>
      <c r="AK487" s="248"/>
      <c r="AL487" s="248"/>
      <c r="AM487" s="248"/>
      <c r="AN487" s="248"/>
      <c r="AO487" s="248"/>
      <c r="AP487" s="248"/>
      <c r="AQ487" s="248"/>
      <c r="AR487" s="248"/>
      <c r="AS487" s="248"/>
      <c r="AT487" s="248"/>
      <c r="AU487" s="248"/>
      <c r="AV487" s="248"/>
      <c r="AW487" s="248"/>
      <c r="AX487" s="248"/>
      <c r="AY487" s="248"/>
      <c r="AZ487" s="248"/>
      <c r="BA487" s="248"/>
      <c r="BB487" s="248"/>
      <c r="BC487" s="248"/>
      <c r="BD487" s="248"/>
      <c r="BE487" s="248"/>
      <c r="BF487" s="248"/>
      <c r="BG487" s="248"/>
      <c r="BH487" s="248"/>
      <c r="BI487" s="248"/>
      <c r="BJ487" s="248"/>
      <c r="BK487" s="248"/>
      <c r="BL487" s="248"/>
      <c r="BM487" s="251"/>
    </row>
    <row r="488" spans="1:65">
      <c r="A488" s="35"/>
      <c r="B488" s="3" t="s">
        <v>263</v>
      </c>
      <c r="C488" s="33"/>
      <c r="D488" s="253">
        <v>0.82381227635103005</v>
      </c>
      <c r="E488" s="253">
        <v>1.7926702615558354</v>
      </c>
      <c r="F488" s="253">
        <v>2.2139707917374758</v>
      </c>
      <c r="G488" s="253">
        <v>1.8084984563628104</v>
      </c>
      <c r="H488" s="253">
        <v>2.5665151470427823</v>
      </c>
      <c r="I488" s="253">
        <v>5.9003954669722321</v>
      </c>
      <c r="J488" s="253">
        <v>1.505545305418162</v>
      </c>
      <c r="K488" s="253">
        <v>0.63245553203367588</v>
      </c>
      <c r="L488" s="253">
        <v>0.9831920802501749</v>
      </c>
      <c r="M488" s="253">
        <v>0.752772652709081</v>
      </c>
      <c r="N488" s="253">
        <v>1.2381034313514709</v>
      </c>
      <c r="O488" s="253">
        <v>0.37237973450050532</v>
      </c>
      <c r="P488" s="253">
        <v>2.8218197438296024</v>
      </c>
      <c r="Q488" s="253">
        <v>2.8751811537130436</v>
      </c>
      <c r="R488" s="253">
        <v>5.8471930587818521</v>
      </c>
      <c r="S488" s="253">
        <v>0.44598949825274425</v>
      </c>
      <c r="T488" s="253">
        <v>1.1483321238503559</v>
      </c>
      <c r="U488" s="247"/>
      <c r="V488" s="248"/>
      <c r="W488" s="248"/>
      <c r="X488" s="248"/>
      <c r="Y488" s="248"/>
      <c r="Z488" s="248"/>
      <c r="AA488" s="248"/>
      <c r="AB488" s="248"/>
      <c r="AC488" s="248"/>
      <c r="AD488" s="248"/>
      <c r="AE488" s="248"/>
      <c r="AF488" s="248"/>
      <c r="AG488" s="248"/>
      <c r="AH488" s="248"/>
      <c r="AI488" s="248"/>
      <c r="AJ488" s="248"/>
      <c r="AK488" s="248"/>
      <c r="AL488" s="248"/>
      <c r="AM488" s="248"/>
      <c r="AN488" s="248"/>
      <c r="AO488" s="248"/>
      <c r="AP488" s="248"/>
      <c r="AQ488" s="248"/>
      <c r="AR488" s="248"/>
      <c r="AS488" s="248"/>
      <c r="AT488" s="248"/>
      <c r="AU488" s="248"/>
      <c r="AV488" s="248"/>
      <c r="AW488" s="248"/>
      <c r="AX488" s="248"/>
      <c r="AY488" s="248"/>
      <c r="AZ488" s="248"/>
      <c r="BA488" s="248"/>
      <c r="BB488" s="248"/>
      <c r="BC488" s="248"/>
      <c r="BD488" s="248"/>
      <c r="BE488" s="248"/>
      <c r="BF488" s="248"/>
      <c r="BG488" s="248"/>
      <c r="BH488" s="248"/>
      <c r="BI488" s="248"/>
      <c r="BJ488" s="248"/>
      <c r="BK488" s="248"/>
      <c r="BL488" s="248"/>
      <c r="BM488" s="251"/>
    </row>
    <row r="489" spans="1:65">
      <c r="A489" s="35"/>
      <c r="B489" s="3" t="s">
        <v>87</v>
      </c>
      <c r="C489" s="33"/>
      <c r="D489" s="13">
        <v>4.952779216539259E-2</v>
      </c>
      <c r="E489" s="13">
        <v>8.7093292059392813E-2</v>
      </c>
      <c r="F489" s="13">
        <v>9.2184765790595799E-2</v>
      </c>
      <c r="G489" s="13">
        <v>9.1031801494772344E-2</v>
      </c>
      <c r="H489" s="13">
        <v>0.15990748579705807</v>
      </c>
      <c r="I489" s="13">
        <v>0.23633092658099725</v>
      </c>
      <c r="J489" s="13">
        <v>4.5166359162544856E-2</v>
      </c>
      <c r="K489" s="13">
        <v>2.5298221281347035E-2</v>
      </c>
      <c r="L489" s="13">
        <v>2.7958068632706397E-2</v>
      </c>
      <c r="M489" s="13">
        <v>2.9139586556480555E-2</v>
      </c>
      <c r="N489" s="13">
        <v>8.2671191399597194E-2</v>
      </c>
      <c r="O489" s="13">
        <v>9.5809537178517656E-3</v>
      </c>
      <c r="P489" s="13">
        <v>0.16829938829997626</v>
      </c>
      <c r="Q489" s="13">
        <v>7.3097825941857042E-2</v>
      </c>
      <c r="R489" s="13">
        <v>0.89726747705092358</v>
      </c>
      <c r="S489" s="13">
        <v>2.101748792151862E-2</v>
      </c>
      <c r="T489" s="13">
        <v>3.4312712864054455E-2</v>
      </c>
      <c r="U489" s="164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2"/>
    </row>
    <row r="490" spans="1:65">
      <c r="A490" s="35"/>
      <c r="B490" s="3" t="s">
        <v>264</v>
      </c>
      <c r="C490" s="33"/>
      <c r="D490" s="13">
        <v>-0.30986426328958427</v>
      </c>
      <c r="E490" s="13">
        <v>-0.14597431379021708</v>
      </c>
      <c r="F490" s="13">
        <v>-3.521446292876651E-3</v>
      </c>
      <c r="G490" s="13">
        <v>-0.1757096210833512</v>
      </c>
      <c r="H490" s="13">
        <v>-0.3340674203886469</v>
      </c>
      <c r="I490" s="13">
        <v>3.5895123839882581E-2</v>
      </c>
      <c r="J490" s="13">
        <v>0.38303754851786742</v>
      </c>
      <c r="K490" s="13">
        <v>3.7278161388400344E-2</v>
      </c>
      <c r="L490" s="13">
        <v>0.45910461368634992</v>
      </c>
      <c r="M490" s="13">
        <v>7.1854100101347074E-2</v>
      </c>
      <c r="N490" s="13">
        <v>-0.37861901872279979</v>
      </c>
      <c r="O490" s="13">
        <v>0.61262178157183333</v>
      </c>
      <c r="P490" s="13">
        <v>-0.30433211309551267</v>
      </c>
      <c r="Q490" s="13">
        <v>0.63198430725108334</v>
      </c>
      <c r="R490" s="13">
        <v>-0.72961615926475698</v>
      </c>
      <c r="S490" s="13">
        <v>-0.11956144621356724</v>
      </c>
      <c r="T490" s="13">
        <v>0.38856969871193869</v>
      </c>
      <c r="U490" s="164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62"/>
    </row>
    <row r="491" spans="1:65">
      <c r="A491" s="35"/>
      <c r="B491" s="53" t="s">
        <v>265</v>
      </c>
      <c r="C491" s="54"/>
      <c r="D491" s="52">
        <v>0.67</v>
      </c>
      <c r="E491" s="52">
        <v>0.31</v>
      </c>
      <c r="F491" s="52">
        <v>0</v>
      </c>
      <c r="G491" s="52">
        <v>0.38</v>
      </c>
      <c r="H491" s="52">
        <v>0.73</v>
      </c>
      <c r="I491" s="52">
        <v>0.09</v>
      </c>
      <c r="J491" s="52">
        <v>0.85</v>
      </c>
      <c r="K491" s="52">
        <v>0.09</v>
      </c>
      <c r="L491" s="52">
        <v>1.02</v>
      </c>
      <c r="M491" s="52">
        <v>0.17</v>
      </c>
      <c r="N491" s="52">
        <v>0.83</v>
      </c>
      <c r="O491" s="52">
        <v>1.36</v>
      </c>
      <c r="P491" s="52">
        <v>0.66</v>
      </c>
      <c r="Q491" s="52">
        <v>1.4</v>
      </c>
      <c r="R491" s="52">
        <v>1.6</v>
      </c>
      <c r="S491" s="52">
        <v>0.26</v>
      </c>
      <c r="T491" s="52">
        <v>0.86</v>
      </c>
      <c r="U491" s="164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62"/>
    </row>
    <row r="492" spans="1:65">
      <c r="B492" s="36"/>
      <c r="C492" s="20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BM492" s="62"/>
    </row>
    <row r="493" spans="1:65" ht="15">
      <c r="B493" s="37" t="s">
        <v>507</v>
      </c>
      <c r="BM493" s="32" t="s">
        <v>67</v>
      </c>
    </row>
    <row r="494" spans="1:65" ht="15">
      <c r="A494" s="28" t="s">
        <v>23</v>
      </c>
      <c r="B494" s="18" t="s">
        <v>115</v>
      </c>
      <c r="C494" s="15" t="s">
        <v>116</v>
      </c>
      <c r="D494" s="16" t="s">
        <v>230</v>
      </c>
      <c r="E494" s="17" t="s">
        <v>230</v>
      </c>
      <c r="F494" s="17" t="s">
        <v>230</v>
      </c>
      <c r="G494" s="17" t="s">
        <v>230</v>
      </c>
      <c r="H494" s="17" t="s">
        <v>230</v>
      </c>
      <c r="I494" s="17" t="s">
        <v>230</v>
      </c>
      <c r="J494" s="17" t="s">
        <v>230</v>
      </c>
      <c r="K494" s="164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1</v>
      </c>
    </row>
    <row r="495" spans="1:65">
      <c r="A495" s="35"/>
      <c r="B495" s="19" t="s">
        <v>231</v>
      </c>
      <c r="C495" s="8" t="s">
        <v>231</v>
      </c>
      <c r="D495" s="162" t="s">
        <v>235</v>
      </c>
      <c r="E495" s="163" t="s">
        <v>236</v>
      </c>
      <c r="F495" s="163" t="s">
        <v>241</v>
      </c>
      <c r="G495" s="163" t="s">
        <v>243</v>
      </c>
      <c r="H495" s="163" t="s">
        <v>246</v>
      </c>
      <c r="I495" s="163" t="s">
        <v>248</v>
      </c>
      <c r="J495" s="163" t="s">
        <v>269</v>
      </c>
      <c r="K495" s="164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 t="s">
        <v>3</v>
      </c>
    </row>
    <row r="496" spans="1:65">
      <c r="A496" s="35"/>
      <c r="B496" s="19"/>
      <c r="C496" s="8"/>
      <c r="D496" s="9" t="s">
        <v>277</v>
      </c>
      <c r="E496" s="10" t="s">
        <v>278</v>
      </c>
      <c r="F496" s="10" t="s">
        <v>278</v>
      </c>
      <c r="G496" s="10" t="s">
        <v>278</v>
      </c>
      <c r="H496" s="10" t="s">
        <v>277</v>
      </c>
      <c r="I496" s="10" t="s">
        <v>277</v>
      </c>
      <c r="J496" s="10" t="s">
        <v>277</v>
      </c>
      <c r="K496" s="164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2</v>
      </c>
    </row>
    <row r="497" spans="1:65">
      <c r="A497" s="35"/>
      <c r="B497" s="19"/>
      <c r="C497" s="8"/>
      <c r="D497" s="29"/>
      <c r="E497" s="29"/>
      <c r="F497" s="29"/>
      <c r="G497" s="29"/>
      <c r="H497" s="29"/>
      <c r="I497" s="29"/>
      <c r="J497" s="29"/>
      <c r="K497" s="164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>
        <v>2</v>
      </c>
    </row>
    <row r="498" spans="1:65">
      <c r="A498" s="35"/>
      <c r="B498" s="18">
        <v>1</v>
      </c>
      <c r="C498" s="14">
        <v>1</v>
      </c>
      <c r="D498" s="22">
        <v>0.2</v>
      </c>
      <c r="E498" s="157">
        <v>0.2</v>
      </c>
      <c r="F498" s="168">
        <v>0.31</v>
      </c>
      <c r="G498" s="22">
        <v>0.25</v>
      </c>
      <c r="H498" s="23">
        <v>0.3</v>
      </c>
      <c r="I498" s="22">
        <v>0.23</v>
      </c>
      <c r="J498" s="23">
        <v>0.27</v>
      </c>
      <c r="K498" s="164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</v>
      </c>
    </row>
    <row r="499" spans="1:65">
      <c r="A499" s="35"/>
      <c r="B499" s="19">
        <v>1</v>
      </c>
      <c r="C499" s="8">
        <v>2</v>
      </c>
      <c r="D499" s="10">
        <v>0.3</v>
      </c>
      <c r="E499" s="158">
        <v>0.2</v>
      </c>
      <c r="F499" s="25">
        <v>0.2</v>
      </c>
      <c r="G499" s="10">
        <v>0.25</v>
      </c>
      <c r="H499" s="25">
        <v>0.3</v>
      </c>
      <c r="I499" s="10">
        <v>0.22</v>
      </c>
      <c r="J499" s="25">
        <v>0.26</v>
      </c>
      <c r="K499" s="164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25</v>
      </c>
    </row>
    <row r="500" spans="1:65">
      <c r="A500" s="35"/>
      <c r="B500" s="19">
        <v>1</v>
      </c>
      <c r="C500" s="8">
        <v>3</v>
      </c>
      <c r="D500" s="10">
        <v>0.2</v>
      </c>
      <c r="E500" s="158">
        <v>0.2</v>
      </c>
      <c r="F500" s="25">
        <v>0.19</v>
      </c>
      <c r="G500" s="10">
        <v>0.26</v>
      </c>
      <c r="H500" s="25">
        <v>0.28999999999999998</v>
      </c>
      <c r="I500" s="10">
        <v>0.2</v>
      </c>
      <c r="J500" s="25">
        <v>0.27</v>
      </c>
      <c r="K500" s="164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16</v>
      </c>
    </row>
    <row r="501" spans="1:65">
      <c r="A501" s="35"/>
      <c r="B501" s="19">
        <v>1</v>
      </c>
      <c r="C501" s="8">
        <v>4</v>
      </c>
      <c r="D501" s="10">
        <v>0.3</v>
      </c>
      <c r="E501" s="158">
        <v>0.2</v>
      </c>
      <c r="F501" s="25">
        <v>0.21</v>
      </c>
      <c r="G501" s="10">
        <v>0.24</v>
      </c>
      <c r="H501" s="25">
        <v>0.3</v>
      </c>
      <c r="I501" s="10">
        <v>0.23</v>
      </c>
      <c r="J501" s="25">
        <v>0.25</v>
      </c>
      <c r="K501" s="164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2">
        <v>0.24577777777777776</v>
      </c>
    </row>
    <row r="502" spans="1:65">
      <c r="A502" s="35"/>
      <c r="B502" s="19">
        <v>1</v>
      </c>
      <c r="C502" s="8">
        <v>5</v>
      </c>
      <c r="D502" s="10">
        <v>0.2</v>
      </c>
      <c r="E502" s="158">
        <v>0.2</v>
      </c>
      <c r="F502" s="10">
        <v>0.2</v>
      </c>
      <c r="G502" s="10">
        <v>0.25</v>
      </c>
      <c r="H502" s="10">
        <v>0.3</v>
      </c>
      <c r="I502" s="10">
        <v>0.21</v>
      </c>
      <c r="J502" s="10">
        <v>0.25</v>
      </c>
      <c r="K502" s="164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2">
        <v>39</v>
      </c>
    </row>
    <row r="503" spans="1:65">
      <c r="A503" s="35"/>
      <c r="B503" s="19">
        <v>1</v>
      </c>
      <c r="C503" s="8">
        <v>6</v>
      </c>
      <c r="D503" s="10">
        <v>0.3</v>
      </c>
      <c r="E503" s="158">
        <v>0.2</v>
      </c>
      <c r="F503" s="10">
        <v>0.19</v>
      </c>
      <c r="G503" s="10">
        <v>0.25</v>
      </c>
      <c r="H503" s="10">
        <v>0.28999999999999998</v>
      </c>
      <c r="I503" s="10">
        <v>0.23</v>
      </c>
      <c r="J503" s="10">
        <v>0.26</v>
      </c>
      <c r="K503" s="164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2"/>
    </row>
    <row r="504" spans="1:65">
      <c r="A504" s="35"/>
      <c r="B504" s="20" t="s">
        <v>261</v>
      </c>
      <c r="C504" s="12"/>
      <c r="D504" s="26">
        <v>0.25</v>
      </c>
      <c r="E504" s="26">
        <v>0.19999999999999998</v>
      </c>
      <c r="F504" s="26">
        <v>0.21666666666666665</v>
      </c>
      <c r="G504" s="26">
        <v>0.25</v>
      </c>
      <c r="H504" s="26">
        <v>0.29666666666666669</v>
      </c>
      <c r="I504" s="26">
        <v>0.22</v>
      </c>
      <c r="J504" s="26">
        <v>0.26</v>
      </c>
      <c r="K504" s="164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62"/>
    </row>
    <row r="505" spans="1:65">
      <c r="A505" s="35"/>
      <c r="B505" s="3" t="s">
        <v>262</v>
      </c>
      <c r="C505" s="33"/>
      <c r="D505" s="11">
        <v>0.25</v>
      </c>
      <c r="E505" s="11">
        <v>0.2</v>
      </c>
      <c r="F505" s="11">
        <v>0.2</v>
      </c>
      <c r="G505" s="11">
        <v>0.25</v>
      </c>
      <c r="H505" s="11">
        <v>0.3</v>
      </c>
      <c r="I505" s="11">
        <v>0.22500000000000001</v>
      </c>
      <c r="J505" s="11">
        <v>0.26</v>
      </c>
      <c r="K505" s="164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62"/>
    </row>
    <row r="506" spans="1:65">
      <c r="A506" s="35"/>
      <c r="B506" s="3" t="s">
        <v>263</v>
      </c>
      <c r="C506" s="33"/>
      <c r="D506" s="27">
        <v>5.4772255750516634E-2</v>
      </c>
      <c r="E506" s="27">
        <v>3.0404709722440586E-17</v>
      </c>
      <c r="F506" s="27">
        <v>4.6332134277051018E-2</v>
      </c>
      <c r="G506" s="27">
        <v>6.324555320336764E-3</v>
      </c>
      <c r="H506" s="27">
        <v>5.1639777949432268E-3</v>
      </c>
      <c r="I506" s="27">
        <v>1.2649110640673519E-2</v>
      </c>
      <c r="J506" s="27">
        <v>8.9442719099991665E-3</v>
      </c>
      <c r="K506" s="164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2"/>
    </row>
    <row r="507" spans="1:65">
      <c r="A507" s="35"/>
      <c r="B507" s="3" t="s">
        <v>87</v>
      </c>
      <c r="C507" s="33"/>
      <c r="D507" s="13">
        <v>0.21908902300206654</v>
      </c>
      <c r="E507" s="13">
        <v>1.5202354861220294E-16</v>
      </c>
      <c r="F507" s="13">
        <v>0.21384061974023549</v>
      </c>
      <c r="G507" s="13">
        <v>2.5298221281347056E-2</v>
      </c>
      <c r="H507" s="13">
        <v>1.7406666724527731E-2</v>
      </c>
      <c r="I507" s="13">
        <v>5.7495957457606904E-2</v>
      </c>
      <c r="J507" s="13">
        <v>3.4401045807689101E-2</v>
      </c>
      <c r="K507" s="164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2"/>
    </row>
    <row r="508" spans="1:65">
      <c r="A508" s="35"/>
      <c r="B508" s="3" t="s">
        <v>264</v>
      </c>
      <c r="C508" s="33"/>
      <c r="D508" s="13">
        <v>1.7179023508137492E-2</v>
      </c>
      <c r="E508" s="13">
        <v>-0.1862567811934901</v>
      </c>
      <c r="F508" s="13">
        <v>-0.1184448462929476</v>
      </c>
      <c r="G508" s="13">
        <v>1.7179023508137492E-2</v>
      </c>
      <c r="H508" s="13">
        <v>0.2070524412296566</v>
      </c>
      <c r="I508" s="13">
        <v>-0.10488245931283902</v>
      </c>
      <c r="J508" s="13">
        <v>5.7866184448463143E-2</v>
      </c>
      <c r="K508" s="164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2"/>
    </row>
    <row r="509" spans="1:65">
      <c r="A509" s="35"/>
      <c r="B509" s="53" t="s">
        <v>265</v>
      </c>
      <c r="C509" s="54"/>
      <c r="D509" s="52">
        <v>0</v>
      </c>
      <c r="E509" s="52" t="s">
        <v>266</v>
      </c>
      <c r="F509" s="52">
        <v>1.1200000000000001</v>
      </c>
      <c r="G509" s="52">
        <v>0</v>
      </c>
      <c r="H509" s="52">
        <v>1.57</v>
      </c>
      <c r="I509" s="52">
        <v>1.01</v>
      </c>
      <c r="J509" s="52">
        <v>0.34</v>
      </c>
      <c r="K509" s="164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62"/>
    </row>
    <row r="510" spans="1:65">
      <c r="B510" s="36" t="s">
        <v>287</v>
      </c>
      <c r="C510" s="20"/>
      <c r="D510" s="31"/>
      <c r="E510" s="31"/>
      <c r="F510" s="31"/>
      <c r="G510" s="31"/>
      <c r="H510" s="31"/>
      <c r="I510" s="31"/>
      <c r="J510" s="31"/>
      <c r="BM510" s="62"/>
    </row>
    <row r="511" spans="1:65">
      <c r="BM511" s="62"/>
    </row>
    <row r="512" spans="1:65" ht="15">
      <c r="B512" s="37" t="s">
        <v>508</v>
      </c>
      <c r="BM512" s="32" t="s">
        <v>67</v>
      </c>
    </row>
    <row r="513" spans="1:65" ht="15">
      <c r="A513" s="28" t="s">
        <v>55</v>
      </c>
      <c r="B513" s="18" t="s">
        <v>115</v>
      </c>
      <c r="C513" s="15" t="s">
        <v>116</v>
      </c>
      <c r="D513" s="16" t="s">
        <v>230</v>
      </c>
      <c r="E513" s="17" t="s">
        <v>230</v>
      </c>
      <c r="F513" s="17" t="s">
        <v>230</v>
      </c>
      <c r="G513" s="17" t="s">
        <v>230</v>
      </c>
      <c r="H513" s="17" t="s">
        <v>230</v>
      </c>
      <c r="I513" s="17" t="s">
        <v>230</v>
      </c>
      <c r="J513" s="17" t="s">
        <v>230</v>
      </c>
      <c r="K513" s="17" t="s">
        <v>230</v>
      </c>
      <c r="L513" s="17" t="s">
        <v>230</v>
      </c>
      <c r="M513" s="17" t="s">
        <v>230</v>
      </c>
      <c r="N513" s="17" t="s">
        <v>230</v>
      </c>
      <c r="O513" s="17" t="s">
        <v>230</v>
      </c>
      <c r="P513" s="17" t="s">
        <v>230</v>
      </c>
      <c r="Q513" s="17" t="s">
        <v>230</v>
      </c>
      <c r="R513" s="17" t="s">
        <v>230</v>
      </c>
      <c r="S513" s="17" t="s">
        <v>230</v>
      </c>
      <c r="T513" s="17" t="s">
        <v>230</v>
      </c>
      <c r="U513" s="17" t="s">
        <v>230</v>
      </c>
      <c r="V513" s="164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2">
        <v>1</v>
      </c>
    </row>
    <row r="514" spans="1:65">
      <c r="A514" s="35"/>
      <c r="B514" s="19" t="s">
        <v>231</v>
      </c>
      <c r="C514" s="8" t="s">
        <v>231</v>
      </c>
      <c r="D514" s="162" t="s">
        <v>233</v>
      </c>
      <c r="E514" s="163" t="s">
        <v>235</v>
      </c>
      <c r="F514" s="163" t="s">
        <v>236</v>
      </c>
      <c r="G514" s="163" t="s">
        <v>237</v>
      </c>
      <c r="H514" s="163" t="s">
        <v>238</v>
      </c>
      <c r="I514" s="163" t="s">
        <v>239</v>
      </c>
      <c r="J514" s="163" t="s">
        <v>240</v>
      </c>
      <c r="K514" s="163" t="s">
        <v>241</v>
      </c>
      <c r="L514" s="163" t="s">
        <v>242</v>
      </c>
      <c r="M514" s="163" t="s">
        <v>243</v>
      </c>
      <c r="N514" s="163" t="s">
        <v>244</v>
      </c>
      <c r="O514" s="163" t="s">
        <v>245</v>
      </c>
      <c r="P514" s="163" t="s">
        <v>246</v>
      </c>
      <c r="Q514" s="163" t="s">
        <v>247</v>
      </c>
      <c r="R514" s="163" t="s">
        <v>248</v>
      </c>
      <c r="S514" s="163" t="s">
        <v>249</v>
      </c>
      <c r="T514" s="163" t="s">
        <v>251</v>
      </c>
      <c r="U514" s="163" t="s">
        <v>269</v>
      </c>
      <c r="V514" s="164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2" t="s">
        <v>1</v>
      </c>
    </row>
    <row r="515" spans="1:65">
      <c r="A515" s="35"/>
      <c r="B515" s="19"/>
      <c r="C515" s="8"/>
      <c r="D515" s="9" t="s">
        <v>119</v>
      </c>
      <c r="E515" s="10" t="s">
        <v>277</v>
      </c>
      <c r="F515" s="10" t="s">
        <v>278</v>
      </c>
      <c r="G515" s="10" t="s">
        <v>278</v>
      </c>
      <c r="H515" s="10" t="s">
        <v>278</v>
      </c>
      <c r="I515" s="10" t="s">
        <v>278</v>
      </c>
      <c r="J515" s="10" t="s">
        <v>278</v>
      </c>
      <c r="K515" s="10" t="s">
        <v>278</v>
      </c>
      <c r="L515" s="10" t="s">
        <v>119</v>
      </c>
      <c r="M515" s="10" t="s">
        <v>278</v>
      </c>
      <c r="N515" s="10" t="s">
        <v>278</v>
      </c>
      <c r="O515" s="10" t="s">
        <v>119</v>
      </c>
      <c r="P515" s="10" t="s">
        <v>119</v>
      </c>
      <c r="Q515" s="10" t="s">
        <v>119</v>
      </c>
      <c r="R515" s="10" t="s">
        <v>119</v>
      </c>
      <c r="S515" s="10" t="s">
        <v>278</v>
      </c>
      <c r="T515" s="10" t="s">
        <v>119</v>
      </c>
      <c r="U515" s="10" t="s">
        <v>119</v>
      </c>
      <c r="V515" s="164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2">
        <v>2</v>
      </c>
    </row>
    <row r="516" spans="1:65">
      <c r="A516" s="35"/>
      <c r="B516" s="19"/>
      <c r="C516" s="8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164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2">
        <v>3</v>
      </c>
    </row>
    <row r="517" spans="1:65">
      <c r="A517" s="35"/>
      <c r="B517" s="18">
        <v>1</v>
      </c>
      <c r="C517" s="14">
        <v>1</v>
      </c>
      <c r="D517" s="22">
        <v>1.4448245000000002</v>
      </c>
      <c r="E517" s="22">
        <v>1.244</v>
      </c>
      <c r="F517" s="23">
        <v>1.31</v>
      </c>
      <c r="G517" s="22">
        <v>1.39</v>
      </c>
      <c r="H517" s="23">
        <v>1.34</v>
      </c>
      <c r="I517" s="22">
        <v>1.21</v>
      </c>
      <c r="J517" s="23">
        <v>1.3</v>
      </c>
      <c r="K517" s="22">
        <v>1.28</v>
      </c>
      <c r="L517" s="22">
        <v>1.42</v>
      </c>
      <c r="M517" s="22">
        <v>1.23</v>
      </c>
      <c r="N517" s="157">
        <v>1.6099999999999999</v>
      </c>
      <c r="O517" s="22">
        <v>1.33028913596636</v>
      </c>
      <c r="P517" s="22">
        <v>1.3288</v>
      </c>
      <c r="Q517" s="22">
        <v>1.41</v>
      </c>
      <c r="R517" s="22">
        <v>1.3</v>
      </c>
      <c r="S517" s="22">
        <v>1.4</v>
      </c>
      <c r="T517" s="22">
        <v>1.25</v>
      </c>
      <c r="U517" s="22">
        <v>1.41</v>
      </c>
      <c r="V517" s="164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2">
        <v>1</v>
      </c>
    </row>
    <row r="518" spans="1:65">
      <c r="A518" s="35"/>
      <c r="B518" s="19">
        <v>1</v>
      </c>
      <c r="C518" s="8">
        <v>2</v>
      </c>
      <c r="D518" s="10">
        <v>1.3618811900000001</v>
      </c>
      <c r="E518" s="10">
        <v>1.2989999999999999</v>
      </c>
      <c r="F518" s="25">
        <v>1.3</v>
      </c>
      <c r="G518" s="10">
        <v>1.35</v>
      </c>
      <c r="H518" s="25">
        <v>1.23</v>
      </c>
      <c r="I518" s="10">
        <v>1.23</v>
      </c>
      <c r="J518" s="25">
        <v>1.3</v>
      </c>
      <c r="K518" s="10">
        <v>1.3</v>
      </c>
      <c r="L518" s="10">
        <v>1.39</v>
      </c>
      <c r="M518" s="10">
        <v>1.27</v>
      </c>
      <c r="N518" s="158">
        <v>1.63</v>
      </c>
      <c r="O518" s="10">
        <v>1.3244029736890199</v>
      </c>
      <c r="P518" s="10">
        <v>1.3296999999999999</v>
      </c>
      <c r="Q518" s="10">
        <v>1.3599999999999999</v>
      </c>
      <c r="R518" s="10">
        <v>1.3</v>
      </c>
      <c r="S518" s="10">
        <v>1.38</v>
      </c>
      <c r="T518" s="10">
        <v>1.245127314814815</v>
      </c>
      <c r="U518" s="10">
        <v>1.3299999999999998</v>
      </c>
      <c r="V518" s="164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2">
        <v>7</v>
      </c>
    </row>
    <row r="519" spans="1:65">
      <c r="A519" s="35"/>
      <c r="B519" s="19">
        <v>1</v>
      </c>
      <c r="C519" s="8">
        <v>3</v>
      </c>
      <c r="D519" s="10">
        <v>1.3572596100000001</v>
      </c>
      <c r="E519" s="10">
        <v>1.264</v>
      </c>
      <c r="F519" s="25">
        <v>1.29</v>
      </c>
      <c r="G519" s="10">
        <v>1.38</v>
      </c>
      <c r="H519" s="25">
        <v>1.27</v>
      </c>
      <c r="I519" s="10">
        <v>1.28</v>
      </c>
      <c r="J519" s="25">
        <v>1.23</v>
      </c>
      <c r="K519" s="25">
        <v>1.29</v>
      </c>
      <c r="L519" s="11">
        <v>1.38</v>
      </c>
      <c r="M519" s="11">
        <v>1.26</v>
      </c>
      <c r="N519" s="165">
        <v>1.6</v>
      </c>
      <c r="O519" s="11">
        <v>1.32384974188161</v>
      </c>
      <c r="P519" s="11">
        <v>1.3565</v>
      </c>
      <c r="Q519" s="11">
        <v>1.3299999999999998</v>
      </c>
      <c r="R519" s="11">
        <v>1.33</v>
      </c>
      <c r="S519" s="11">
        <v>1.4</v>
      </c>
      <c r="T519" s="11">
        <v>1.2449999999999999</v>
      </c>
      <c r="U519" s="11">
        <v>1.3299999999999998</v>
      </c>
      <c r="V519" s="164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2">
        <v>16</v>
      </c>
    </row>
    <row r="520" spans="1:65">
      <c r="A520" s="35"/>
      <c r="B520" s="19">
        <v>1</v>
      </c>
      <c r="C520" s="8">
        <v>4</v>
      </c>
      <c r="D520" s="10">
        <v>1.3553041300000002</v>
      </c>
      <c r="E520" s="10">
        <v>1.377</v>
      </c>
      <c r="F520" s="25">
        <v>1.27</v>
      </c>
      <c r="G520" s="10">
        <v>1.4</v>
      </c>
      <c r="H520" s="25">
        <v>1.27</v>
      </c>
      <c r="I520" s="10">
        <v>1.25</v>
      </c>
      <c r="J520" s="25">
        <v>1.22</v>
      </c>
      <c r="K520" s="25">
        <v>1.3</v>
      </c>
      <c r="L520" s="11">
        <v>1.39</v>
      </c>
      <c r="M520" s="11">
        <v>1.25</v>
      </c>
      <c r="N520" s="165">
        <v>1.6200000000000003</v>
      </c>
      <c r="O520" s="11">
        <v>1.3312092797261799</v>
      </c>
      <c r="P520" s="11">
        <v>1.3723000000000001</v>
      </c>
      <c r="Q520" s="11">
        <v>1.3299999999999998</v>
      </c>
      <c r="R520" s="11">
        <v>1.28</v>
      </c>
      <c r="S520" s="11">
        <v>1.39</v>
      </c>
      <c r="T520" s="11">
        <v>1.2574305555555558</v>
      </c>
      <c r="U520" s="11">
        <v>1.37</v>
      </c>
      <c r="V520" s="164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1.3189955465396372</v>
      </c>
    </row>
    <row r="521" spans="1:65">
      <c r="A521" s="35"/>
      <c r="B521" s="19">
        <v>1</v>
      </c>
      <c r="C521" s="8">
        <v>5</v>
      </c>
      <c r="D521" s="10">
        <v>1.3039674000000001</v>
      </c>
      <c r="E521" s="10">
        <v>1.294</v>
      </c>
      <c r="F521" s="10">
        <v>1.27</v>
      </c>
      <c r="G521" s="10">
        <v>1.39</v>
      </c>
      <c r="H521" s="10">
        <v>1.24</v>
      </c>
      <c r="I521" s="10">
        <v>1.26</v>
      </c>
      <c r="J521" s="10">
        <v>1.34</v>
      </c>
      <c r="K521" s="10">
        <v>1.27</v>
      </c>
      <c r="L521" s="10">
        <v>1.42</v>
      </c>
      <c r="M521" s="10">
        <v>1.27</v>
      </c>
      <c r="N521" s="159">
        <v>1.69</v>
      </c>
      <c r="O521" s="10">
        <v>1.3305439724620101</v>
      </c>
      <c r="P521" s="10">
        <v>1.3145</v>
      </c>
      <c r="Q521" s="10">
        <v>1.31</v>
      </c>
      <c r="R521" s="10">
        <v>1.28</v>
      </c>
      <c r="S521" s="10">
        <v>1.36</v>
      </c>
      <c r="T521" s="10">
        <v>1.2737500000000002</v>
      </c>
      <c r="U521" s="10">
        <v>1.3599999999999999</v>
      </c>
      <c r="V521" s="164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>
        <v>40</v>
      </c>
    </row>
    <row r="522" spans="1:65">
      <c r="A522" s="35"/>
      <c r="B522" s="19">
        <v>1</v>
      </c>
      <c r="C522" s="8">
        <v>6</v>
      </c>
      <c r="D522" s="10">
        <v>1.4356628000000002</v>
      </c>
      <c r="E522" s="10">
        <v>1.367</v>
      </c>
      <c r="F522" s="10">
        <v>1.26</v>
      </c>
      <c r="G522" s="10">
        <v>1.37</v>
      </c>
      <c r="H522" s="10">
        <v>1.23</v>
      </c>
      <c r="I522" s="10">
        <v>1.29</v>
      </c>
      <c r="J522" s="10">
        <v>1.34</v>
      </c>
      <c r="K522" s="10">
        <v>1.27</v>
      </c>
      <c r="L522" s="10">
        <v>1.39</v>
      </c>
      <c r="M522" s="10">
        <v>1.28</v>
      </c>
      <c r="N522" s="158">
        <v>1.6099999999999999</v>
      </c>
      <c r="O522" s="10">
        <v>1.3273598096141102</v>
      </c>
      <c r="P522" s="10">
        <v>1.3483000000000001</v>
      </c>
      <c r="Q522" s="10">
        <v>1.38</v>
      </c>
      <c r="R522" s="10">
        <v>1.29</v>
      </c>
      <c r="S522" s="10">
        <v>1.36</v>
      </c>
      <c r="T522" s="10">
        <v>1.2445833333333336</v>
      </c>
      <c r="U522" s="10">
        <v>1.44</v>
      </c>
      <c r="V522" s="164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2"/>
    </row>
    <row r="523" spans="1:65">
      <c r="A523" s="35"/>
      <c r="B523" s="20" t="s">
        <v>261</v>
      </c>
      <c r="C523" s="12"/>
      <c r="D523" s="26">
        <v>1.3764832716666671</v>
      </c>
      <c r="E523" s="26">
        <v>1.3074999999999999</v>
      </c>
      <c r="F523" s="26">
        <v>1.2833333333333332</v>
      </c>
      <c r="G523" s="26">
        <v>1.38</v>
      </c>
      <c r="H523" s="26">
        <v>1.2633333333333334</v>
      </c>
      <c r="I523" s="26">
        <v>1.2533333333333332</v>
      </c>
      <c r="J523" s="26">
        <v>1.2883333333333333</v>
      </c>
      <c r="K523" s="26">
        <v>1.2849999999999999</v>
      </c>
      <c r="L523" s="26">
        <v>1.3983333333333332</v>
      </c>
      <c r="M523" s="26">
        <v>1.26</v>
      </c>
      <c r="N523" s="26">
        <v>1.6266666666666667</v>
      </c>
      <c r="O523" s="26">
        <v>1.3279424855565483</v>
      </c>
      <c r="P523" s="26">
        <v>1.3416833333333333</v>
      </c>
      <c r="Q523" s="26">
        <v>1.3533333333333335</v>
      </c>
      <c r="R523" s="26">
        <v>1.2966666666666666</v>
      </c>
      <c r="S523" s="26">
        <v>1.3816666666666666</v>
      </c>
      <c r="T523" s="26">
        <v>1.2526485339506175</v>
      </c>
      <c r="U523" s="26">
        <v>1.3733333333333331</v>
      </c>
      <c r="V523" s="164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2"/>
    </row>
    <row r="524" spans="1:65">
      <c r="A524" s="35"/>
      <c r="B524" s="3" t="s">
        <v>262</v>
      </c>
      <c r="C524" s="33"/>
      <c r="D524" s="11">
        <v>1.3595704</v>
      </c>
      <c r="E524" s="11">
        <v>1.2965</v>
      </c>
      <c r="F524" s="11">
        <v>1.28</v>
      </c>
      <c r="G524" s="11">
        <v>1.3849999999999998</v>
      </c>
      <c r="H524" s="11">
        <v>1.2549999999999999</v>
      </c>
      <c r="I524" s="11">
        <v>1.2549999999999999</v>
      </c>
      <c r="J524" s="11">
        <v>1.3</v>
      </c>
      <c r="K524" s="11">
        <v>1.2850000000000001</v>
      </c>
      <c r="L524" s="11">
        <v>1.39</v>
      </c>
      <c r="M524" s="11">
        <v>1.2650000000000001</v>
      </c>
      <c r="N524" s="11">
        <v>1.6150000000000002</v>
      </c>
      <c r="O524" s="11">
        <v>1.328824472790235</v>
      </c>
      <c r="P524" s="11">
        <v>1.339</v>
      </c>
      <c r="Q524" s="11">
        <v>1.3449999999999998</v>
      </c>
      <c r="R524" s="11">
        <v>1.2949999999999999</v>
      </c>
      <c r="S524" s="11">
        <v>1.3849999999999998</v>
      </c>
      <c r="T524" s="11">
        <v>1.2475636574074076</v>
      </c>
      <c r="U524" s="11">
        <v>1.365</v>
      </c>
      <c r="V524" s="164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2"/>
    </row>
    <row r="525" spans="1:65">
      <c r="A525" s="35"/>
      <c r="B525" s="3" t="s">
        <v>263</v>
      </c>
      <c r="C525" s="33"/>
      <c r="D525" s="27">
        <v>5.3782186095495052E-2</v>
      </c>
      <c r="E525" s="27">
        <v>5.3943488949084482E-2</v>
      </c>
      <c r="F525" s="27">
        <v>1.9663841605003517E-2</v>
      </c>
      <c r="G525" s="27">
        <v>1.7888543819998236E-2</v>
      </c>
      <c r="H525" s="27">
        <v>4.1793141383086645E-2</v>
      </c>
      <c r="I525" s="27">
        <v>3.0110906108363266E-2</v>
      </c>
      <c r="J525" s="27">
        <v>5.2313159593611547E-2</v>
      </c>
      <c r="K525" s="27">
        <v>1.3784048752090236E-2</v>
      </c>
      <c r="L525" s="27">
        <v>1.7224014243685099E-2</v>
      </c>
      <c r="M525" s="27">
        <v>1.7888543819998333E-2</v>
      </c>
      <c r="N525" s="27">
        <v>3.2659863237109017E-2</v>
      </c>
      <c r="O525" s="27">
        <v>3.2423649614105807E-3</v>
      </c>
      <c r="P525" s="27">
        <v>2.120947115480885E-2</v>
      </c>
      <c r="Q525" s="27">
        <v>3.7237973450050491E-2</v>
      </c>
      <c r="R525" s="27">
        <v>1.8618986725025273E-2</v>
      </c>
      <c r="S525" s="27">
        <v>1.8348478592697091E-2</v>
      </c>
      <c r="T525" s="27">
        <v>1.1447887159039161E-2</v>
      </c>
      <c r="U525" s="27">
        <v>4.4121045620731499E-2</v>
      </c>
      <c r="V525" s="232"/>
      <c r="W525" s="233"/>
      <c r="X525" s="233"/>
      <c r="Y525" s="233"/>
      <c r="Z525" s="233"/>
      <c r="AA525" s="233"/>
      <c r="AB525" s="233"/>
      <c r="AC525" s="233"/>
      <c r="AD525" s="233"/>
      <c r="AE525" s="233"/>
      <c r="AF525" s="233"/>
      <c r="AG525" s="233"/>
      <c r="AH525" s="233"/>
      <c r="AI525" s="233"/>
      <c r="AJ525" s="233"/>
      <c r="AK525" s="233"/>
      <c r="AL525" s="233"/>
      <c r="AM525" s="233"/>
      <c r="AN525" s="233"/>
      <c r="AO525" s="233"/>
      <c r="AP525" s="233"/>
      <c r="AQ525" s="233"/>
      <c r="AR525" s="233"/>
      <c r="AS525" s="233"/>
      <c r="AT525" s="233"/>
      <c r="AU525" s="233"/>
      <c r="AV525" s="233"/>
      <c r="AW525" s="233"/>
      <c r="AX525" s="233"/>
      <c r="AY525" s="233"/>
      <c r="AZ525" s="233"/>
      <c r="BA525" s="233"/>
      <c r="BB525" s="233"/>
      <c r="BC525" s="233"/>
      <c r="BD525" s="233"/>
      <c r="BE525" s="233"/>
      <c r="BF525" s="233"/>
      <c r="BG525" s="233"/>
      <c r="BH525" s="233"/>
      <c r="BI525" s="233"/>
      <c r="BJ525" s="233"/>
      <c r="BK525" s="233"/>
      <c r="BL525" s="233"/>
      <c r="BM525" s="63"/>
    </row>
    <row r="526" spans="1:65">
      <c r="A526" s="35"/>
      <c r="B526" s="3" t="s">
        <v>87</v>
      </c>
      <c r="C526" s="33"/>
      <c r="D526" s="13">
        <v>3.9072168331094032E-2</v>
      </c>
      <c r="E526" s="13">
        <v>4.1256970515552188E-2</v>
      </c>
      <c r="F526" s="13">
        <v>1.5322473977924821E-2</v>
      </c>
      <c r="G526" s="13">
        <v>1.29627129130422E-2</v>
      </c>
      <c r="H526" s="13">
        <v>3.3081642255741409E-2</v>
      </c>
      <c r="I526" s="13">
        <v>2.4024659129013248E-2</v>
      </c>
      <c r="J526" s="13">
        <v>4.0605298520267695E-2</v>
      </c>
      <c r="K526" s="13">
        <v>1.0726886188397072E-2</v>
      </c>
      <c r="L526" s="13">
        <v>1.2317531044351682E-2</v>
      </c>
      <c r="M526" s="13">
        <v>1.4197256999998676E-2</v>
      </c>
      <c r="N526" s="13">
        <v>2.007778477691128E-2</v>
      </c>
      <c r="O526" s="13">
        <v>2.441645625978814E-3</v>
      </c>
      <c r="P526" s="13">
        <v>1.5808105107868609E-2</v>
      </c>
      <c r="Q526" s="13">
        <v>2.7515743928608734E-2</v>
      </c>
      <c r="R526" s="13">
        <v>1.4359115726240572E-2</v>
      </c>
      <c r="S526" s="13">
        <v>1.3279960380721659E-2</v>
      </c>
      <c r="T526" s="13">
        <v>9.1389458804814801E-3</v>
      </c>
      <c r="U526" s="13">
        <v>3.212697496655207E-2</v>
      </c>
      <c r="V526" s="164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62"/>
    </row>
    <row r="527" spans="1:65">
      <c r="A527" s="35"/>
      <c r="B527" s="3" t="s">
        <v>264</v>
      </c>
      <c r="C527" s="33"/>
      <c r="D527" s="13">
        <v>4.3584472500947991E-2</v>
      </c>
      <c r="E527" s="13">
        <v>-8.7153793428611515E-3</v>
      </c>
      <c r="F527" s="13">
        <v>-2.703740228681073E-2</v>
      </c>
      <c r="G527" s="13">
        <v>4.6250689488987806E-2</v>
      </c>
      <c r="H527" s="13">
        <v>-4.2200455757665511E-2</v>
      </c>
      <c r="I527" s="13">
        <v>-4.978198249309318E-2</v>
      </c>
      <c r="J527" s="13">
        <v>-2.3246638919096951E-2</v>
      </c>
      <c r="K527" s="13">
        <v>-2.5773814497572878E-2</v>
      </c>
      <c r="L527" s="13">
        <v>6.0150155170604958E-2</v>
      </c>
      <c r="M527" s="13">
        <v>-4.4727631336141438E-2</v>
      </c>
      <c r="N527" s="13">
        <v>0.23326168229619837</v>
      </c>
      <c r="O527" s="13">
        <v>6.7831457356950509E-3</v>
      </c>
      <c r="P527" s="13">
        <v>1.7200806214408448E-2</v>
      </c>
      <c r="Q527" s="13">
        <v>2.6033284861181505E-2</v>
      </c>
      <c r="R527" s="13">
        <v>-1.6928699972907468E-2</v>
      </c>
      <c r="S527" s="13">
        <v>4.7514277278225769E-2</v>
      </c>
      <c r="T527" s="13">
        <v>-5.0301164975939505E-2</v>
      </c>
      <c r="U527" s="13">
        <v>4.1196338332036175E-2</v>
      </c>
      <c r="V527" s="164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62"/>
    </row>
    <row r="528" spans="1:65">
      <c r="A528" s="35"/>
      <c r="B528" s="53" t="s">
        <v>265</v>
      </c>
      <c r="C528" s="54"/>
      <c r="D528" s="52">
        <v>0.72</v>
      </c>
      <c r="E528" s="52">
        <v>0.13</v>
      </c>
      <c r="F528" s="52">
        <v>0.42</v>
      </c>
      <c r="G528" s="52">
        <v>0.76</v>
      </c>
      <c r="H528" s="52">
        <v>0.67</v>
      </c>
      <c r="I528" s="52">
        <v>0.79</v>
      </c>
      <c r="J528" s="52">
        <v>0.36</v>
      </c>
      <c r="K528" s="52">
        <v>0.4</v>
      </c>
      <c r="L528" s="52">
        <v>0.99</v>
      </c>
      <c r="M528" s="52">
        <v>0.71</v>
      </c>
      <c r="N528" s="52">
        <v>3.79</v>
      </c>
      <c r="O528" s="52">
        <v>0.13</v>
      </c>
      <c r="P528" s="52">
        <v>0.28999999999999998</v>
      </c>
      <c r="Q528" s="52">
        <v>0.44</v>
      </c>
      <c r="R528" s="52">
        <v>0.26</v>
      </c>
      <c r="S528" s="52">
        <v>0.78</v>
      </c>
      <c r="T528" s="52">
        <v>0.8</v>
      </c>
      <c r="U528" s="52">
        <v>0.68</v>
      </c>
      <c r="V528" s="164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62"/>
    </row>
    <row r="529" spans="1:65">
      <c r="B529" s="36"/>
      <c r="C529" s="20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BM529" s="62"/>
    </row>
    <row r="530" spans="1:65" ht="15">
      <c r="B530" s="37" t="s">
        <v>509</v>
      </c>
      <c r="BM530" s="32" t="s">
        <v>67</v>
      </c>
    </row>
    <row r="531" spans="1:65" ht="15">
      <c r="A531" s="28" t="s">
        <v>56</v>
      </c>
      <c r="B531" s="18" t="s">
        <v>115</v>
      </c>
      <c r="C531" s="15" t="s">
        <v>116</v>
      </c>
      <c r="D531" s="16" t="s">
        <v>230</v>
      </c>
      <c r="E531" s="17" t="s">
        <v>230</v>
      </c>
      <c r="F531" s="17" t="s">
        <v>230</v>
      </c>
      <c r="G531" s="17" t="s">
        <v>230</v>
      </c>
      <c r="H531" s="17" t="s">
        <v>230</v>
      </c>
      <c r="I531" s="17" t="s">
        <v>230</v>
      </c>
      <c r="J531" s="17" t="s">
        <v>230</v>
      </c>
      <c r="K531" s="17" t="s">
        <v>230</v>
      </c>
      <c r="L531" s="17" t="s">
        <v>230</v>
      </c>
      <c r="M531" s="17" t="s">
        <v>230</v>
      </c>
      <c r="N531" s="17" t="s">
        <v>230</v>
      </c>
      <c r="O531" s="17" t="s">
        <v>230</v>
      </c>
      <c r="P531" s="17" t="s">
        <v>230</v>
      </c>
      <c r="Q531" s="17" t="s">
        <v>230</v>
      </c>
      <c r="R531" s="17" t="s">
        <v>230</v>
      </c>
      <c r="S531" s="17" t="s">
        <v>230</v>
      </c>
      <c r="T531" s="17" t="s">
        <v>230</v>
      </c>
      <c r="U531" s="17" t="s">
        <v>230</v>
      </c>
      <c r="V531" s="164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2">
        <v>1</v>
      </c>
    </row>
    <row r="532" spans="1:65">
      <c r="A532" s="35"/>
      <c r="B532" s="19" t="s">
        <v>231</v>
      </c>
      <c r="C532" s="8" t="s">
        <v>231</v>
      </c>
      <c r="D532" s="162" t="s">
        <v>233</v>
      </c>
      <c r="E532" s="163" t="s">
        <v>235</v>
      </c>
      <c r="F532" s="163" t="s">
        <v>236</v>
      </c>
      <c r="G532" s="163" t="s">
        <v>237</v>
      </c>
      <c r="H532" s="163" t="s">
        <v>238</v>
      </c>
      <c r="I532" s="163" t="s">
        <v>239</v>
      </c>
      <c r="J532" s="163" t="s">
        <v>240</v>
      </c>
      <c r="K532" s="163" t="s">
        <v>241</v>
      </c>
      <c r="L532" s="163" t="s">
        <v>242</v>
      </c>
      <c r="M532" s="163" t="s">
        <v>243</v>
      </c>
      <c r="N532" s="163" t="s">
        <v>244</v>
      </c>
      <c r="O532" s="163" t="s">
        <v>245</v>
      </c>
      <c r="P532" s="163" t="s">
        <v>246</v>
      </c>
      <c r="Q532" s="163" t="s">
        <v>247</v>
      </c>
      <c r="R532" s="163" t="s">
        <v>248</v>
      </c>
      <c r="S532" s="163" t="s">
        <v>249</v>
      </c>
      <c r="T532" s="163" t="s">
        <v>251</v>
      </c>
      <c r="U532" s="163" t="s">
        <v>269</v>
      </c>
      <c r="V532" s="164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2" t="s">
        <v>1</v>
      </c>
    </row>
    <row r="533" spans="1:65">
      <c r="A533" s="35"/>
      <c r="B533" s="19"/>
      <c r="C533" s="8"/>
      <c r="D533" s="9" t="s">
        <v>119</v>
      </c>
      <c r="E533" s="10" t="s">
        <v>277</v>
      </c>
      <c r="F533" s="10" t="s">
        <v>278</v>
      </c>
      <c r="G533" s="10" t="s">
        <v>278</v>
      </c>
      <c r="H533" s="10" t="s">
        <v>278</v>
      </c>
      <c r="I533" s="10" t="s">
        <v>278</v>
      </c>
      <c r="J533" s="10" t="s">
        <v>278</v>
      </c>
      <c r="K533" s="10" t="s">
        <v>278</v>
      </c>
      <c r="L533" s="10" t="s">
        <v>119</v>
      </c>
      <c r="M533" s="10" t="s">
        <v>278</v>
      </c>
      <c r="N533" s="10" t="s">
        <v>278</v>
      </c>
      <c r="O533" s="10" t="s">
        <v>119</v>
      </c>
      <c r="P533" s="10" t="s">
        <v>119</v>
      </c>
      <c r="Q533" s="10" t="s">
        <v>119</v>
      </c>
      <c r="R533" s="10" t="s">
        <v>119</v>
      </c>
      <c r="S533" s="10" t="s">
        <v>278</v>
      </c>
      <c r="T533" s="10" t="s">
        <v>119</v>
      </c>
      <c r="U533" s="10" t="s">
        <v>119</v>
      </c>
      <c r="V533" s="164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2">
        <v>3</v>
      </c>
    </row>
    <row r="534" spans="1:65">
      <c r="A534" s="35"/>
      <c r="B534" s="19"/>
      <c r="C534" s="8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164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3</v>
      </c>
    </row>
    <row r="535" spans="1:65">
      <c r="A535" s="35"/>
      <c r="B535" s="18">
        <v>1</v>
      </c>
      <c r="C535" s="14">
        <v>1</v>
      </c>
      <c r="D535" s="242">
        <v>0.10234960999999998</v>
      </c>
      <c r="E535" s="242">
        <v>8.3000000000000004E-2</v>
      </c>
      <c r="F535" s="261">
        <v>9.9299999999999999E-2</v>
      </c>
      <c r="G535" s="242">
        <v>9.8500000000000004E-2</v>
      </c>
      <c r="H535" s="261">
        <v>8.9800000000000005E-2</v>
      </c>
      <c r="I535" s="242">
        <v>8.8000000000000009E-2</v>
      </c>
      <c r="J535" s="261">
        <v>9.4399999999999998E-2</v>
      </c>
      <c r="K535" s="242">
        <v>0.09</v>
      </c>
      <c r="L535" s="242">
        <v>9.7599999999999992E-2</v>
      </c>
      <c r="M535" s="242">
        <v>0.1043</v>
      </c>
      <c r="N535" s="242">
        <v>9.5600000000000004E-2</v>
      </c>
      <c r="O535" s="242">
        <v>9.7352522647316864E-2</v>
      </c>
      <c r="P535" s="242">
        <v>0.1008</v>
      </c>
      <c r="Q535" s="262">
        <v>7.690000000000001E-2</v>
      </c>
      <c r="R535" s="242">
        <v>0.1062</v>
      </c>
      <c r="S535" s="262">
        <v>8.5300000000000001E-2</v>
      </c>
      <c r="T535" s="242">
        <v>0.10386191901009514</v>
      </c>
      <c r="U535" s="242">
        <v>0.10300000000000001</v>
      </c>
      <c r="V535" s="232"/>
      <c r="W535" s="233"/>
      <c r="X535" s="233"/>
      <c r="Y535" s="233"/>
      <c r="Z535" s="233"/>
      <c r="AA535" s="233"/>
      <c r="AB535" s="233"/>
      <c r="AC535" s="233"/>
      <c r="AD535" s="233"/>
      <c r="AE535" s="233"/>
      <c r="AF535" s="233"/>
      <c r="AG535" s="233"/>
      <c r="AH535" s="233"/>
      <c r="AI535" s="233"/>
      <c r="AJ535" s="233"/>
      <c r="AK535" s="233"/>
      <c r="AL535" s="233"/>
      <c r="AM535" s="233"/>
      <c r="AN535" s="233"/>
      <c r="AO535" s="233"/>
      <c r="AP535" s="233"/>
      <c r="AQ535" s="233"/>
      <c r="AR535" s="233"/>
      <c r="AS535" s="233"/>
      <c r="AT535" s="233"/>
      <c r="AU535" s="233"/>
      <c r="AV535" s="233"/>
      <c r="AW535" s="233"/>
      <c r="AX535" s="233"/>
      <c r="AY535" s="233"/>
      <c r="AZ535" s="233"/>
      <c r="BA535" s="233"/>
      <c r="BB535" s="233"/>
      <c r="BC535" s="233"/>
      <c r="BD535" s="233"/>
      <c r="BE535" s="233"/>
      <c r="BF535" s="233"/>
      <c r="BG535" s="233"/>
      <c r="BH535" s="233"/>
      <c r="BI535" s="233"/>
      <c r="BJ535" s="233"/>
      <c r="BK535" s="233"/>
      <c r="BL535" s="233"/>
      <c r="BM535" s="243">
        <v>1</v>
      </c>
    </row>
    <row r="536" spans="1:65">
      <c r="A536" s="35"/>
      <c r="B536" s="19">
        <v>1</v>
      </c>
      <c r="C536" s="8">
        <v>2</v>
      </c>
      <c r="D536" s="244">
        <v>0.10107136999999999</v>
      </c>
      <c r="E536" s="244">
        <v>8.6499999999999994E-2</v>
      </c>
      <c r="F536" s="263">
        <v>9.9099999999999994E-2</v>
      </c>
      <c r="G536" s="244">
        <v>9.74E-2</v>
      </c>
      <c r="H536" s="263">
        <v>8.9300000000000004E-2</v>
      </c>
      <c r="I536" s="244">
        <v>8.8099999999999998E-2</v>
      </c>
      <c r="J536" s="263">
        <v>9.4700000000000006E-2</v>
      </c>
      <c r="K536" s="244">
        <v>0.1</v>
      </c>
      <c r="L536" s="280">
        <v>9.4200000000000006E-2</v>
      </c>
      <c r="M536" s="244">
        <v>0.10510000000000001</v>
      </c>
      <c r="N536" s="244">
        <v>9.8199999999999996E-2</v>
      </c>
      <c r="O536" s="244">
        <v>0.10169998962302684</v>
      </c>
      <c r="P536" s="244">
        <v>0.1008</v>
      </c>
      <c r="Q536" s="264">
        <v>7.5600000000000001E-2</v>
      </c>
      <c r="R536" s="244">
        <v>0.1067</v>
      </c>
      <c r="S536" s="264">
        <v>7.7600000000000002E-2</v>
      </c>
      <c r="T536" s="244">
        <v>0.10397035</v>
      </c>
      <c r="U536" s="244">
        <v>0.10300000000000001</v>
      </c>
      <c r="V536" s="232"/>
      <c r="W536" s="233"/>
      <c r="X536" s="233"/>
      <c r="Y536" s="233"/>
      <c r="Z536" s="233"/>
      <c r="AA536" s="233"/>
      <c r="AB536" s="233"/>
      <c r="AC536" s="233"/>
      <c r="AD536" s="233"/>
      <c r="AE536" s="233"/>
      <c r="AF536" s="233"/>
      <c r="AG536" s="233"/>
      <c r="AH536" s="233"/>
      <c r="AI536" s="233"/>
      <c r="AJ536" s="233"/>
      <c r="AK536" s="233"/>
      <c r="AL536" s="233"/>
      <c r="AM536" s="233"/>
      <c r="AN536" s="233"/>
      <c r="AO536" s="233"/>
      <c r="AP536" s="233"/>
      <c r="AQ536" s="233"/>
      <c r="AR536" s="233"/>
      <c r="AS536" s="233"/>
      <c r="AT536" s="233"/>
      <c r="AU536" s="233"/>
      <c r="AV536" s="233"/>
      <c r="AW536" s="233"/>
      <c r="AX536" s="233"/>
      <c r="AY536" s="233"/>
      <c r="AZ536" s="233"/>
      <c r="BA536" s="233"/>
      <c r="BB536" s="233"/>
      <c r="BC536" s="233"/>
      <c r="BD536" s="233"/>
      <c r="BE536" s="233"/>
      <c r="BF536" s="233"/>
      <c r="BG536" s="233"/>
      <c r="BH536" s="233"/>
      <c r="BI536" s="233"/>
      <c r="BJ536" s="233"/>
      <c r="BK536" s="233"/>
      <c r="BL536" s="233"/>
      <c r="BM536" s="243">
        <v>8</v>
      </c>
    </row>
    <row r="537" spans="1:65">
      <c r="A537" s="35"/>
      <c r="B537" s="19">
        <v>1</v>
      </c>
      <c r="C537" s="8">
        <v>3</v>
      </c>
      <c r="D537" s="244">
        <v>9.9021200000000004E-2</v>
      </c>
      <c r="E537" s="244">
        <v>8.1799999999999998E-2</v>
      </c>
      <c r="F537" s="263">
        <v>9.74E-2</v>
      </c>
      <c r="G537" s="244">
        <v>9.8599999999999993E-2</v>
      </c>
      <c r="H537" s="263">
        <v>8.8800000000000004E-2</v>
      </c>
      <c r="I537" s="244">
        <v>8.6499999999999994E-2</v>
      </c>
      <c r="J537" s="263">
        <v>9.5299999999999996E-2</v>
      </c>
      <c r="K537" s="263">
        <v>0.09</v>
      </c>
      <c r="L537" s="27">
        <v>0.10050000000000001</v>
      </c>
      <c r="M537" s="27">
        <v>0.10490000000000001</v>
      </c>
      <c r="N537" s="27">
        <v>9.6799999999999997E-2</v>
      </c>
      <c r="O537" s="27">
        <v>9.6203384631711991E-2</v>
      </c>
      <c r="P537" s="27">
        <v>0.10250000000000001</v>
      </c>
      <c r="Q537" s="265">
        <v>7.110000000000001E-2</v>
      </c>
      <c r="R537" s="27">
        <v>0.10809999999999999</v>
      </c>
      <c r="S537" s="265">
        <v>8.1699999999999995E-2</v>
      </c>
      <c r="T537" s="27">
        <v>0.10441860000000001</v>
      </c>
      <c r="U537" s="27">
        <v>0.10100000000000001</v>
      </c>
      <c r="V537" s="232"/>
      <c r="W537" s="233"/>
      <c r="X537" s="233"/>
      <c r="Y537" s="233"/>
      <c r="Z537" s="233"/>
      <c r="AA537" s="233"/>
      <c r="AB537" s="233"/>
      <c r="AC537" s="233"/>
      <c r="AD537" s="233"/>
      <c r="AE537" s="233"/>
      <c r="AF537" s="233"/>
      <c r="AG537" s="233"/>
      <c r="AH537" s="233"/>
      <c r="AI537" s="233"/>
      <c r="AJ537" s="233"/>
      <c r="AK537" s="233"/>
      <c r="AL537" s="233"/>
      <c r="AM537" s="233"/>
      <c r="AN537" s="233"/>
      <c r="AO537" s="233"/>
      <c r="AP537" s="233"/>
      <c r="AQ537" s="233"/>
      <c r="AR537" s="233"/>
      <c r="AS537" s="233"/>
      <c r="AT537" s="233"/>
      <c r="AU537" s="233"/>
      <c r="AV537" s="233"/>
      <c r="AW537" s="233"/>
      <c r="AX537" s="233"/>
      <c r="AY537" s="233"/>
      <c r="AZ537" s="233"/>
      <c r="BA537" s="233"/>
      <c r="BB537" s="233"/>
      <c r="BC537" s="233"/>
      <c r="BD537" s="233"/>
      <c r="BE537" s="233"/>
      <c r="BF537" s="233"/>
      <c r="BG537" s="233"/>
      <c r="BH537" s="233"/>
      <c r="BI537" s="233"/>
      <c r="BJ537" s="233"/>
      <c r="BK537" s="233"/>
      <c r="BL537" s="233"/>
      <c r="BM537" s="243">
        <v>16</v>
      </c>
    </row>
    <row r="538" spans="1:65">
      <c r="A538" s="35"/>
      <c r="B538" s="19">
        <v>1</v>
      </c>
      <c r="C538" s="8">
        <v>4</v>
      </c>
      <c r="D538" s="244">
        <v>9.8393060000000004E-2</v>
      </c>
      <c r="E538" s="244">
        <v>9.1499999999999998E-2</v>
      </c>
      <c r="F538" s="263">
        <v>9.4399999999999998E-2</v>
      </c>
      <c r="G538" s="244">
        <v>0.10050000000000001</v>
      </c>
      <c r="H538" s="263">
        <v>9.1299999999999992E-2</v>
      </c>
      <c r="I538" s="244">
        <v>8.9700000000000002E-2</v>
      </c>
      <c r="J538" s="263">
        <v>9.4600000000000004E-2</v>
      </c>
      <c r="K538" s="263">
        <v>0.1</v>
      </c>
      <c r="L538" s="27">
        <v>0.1013</v>
      </c>
      <c r="M538" s="27">
        <v>0.1062</v>
      </c>
      <c r="N538" s="27">
        <v>9.9299999999999999E-2</v>
      </c>
      <c r="O538" s="27">
        <v>9.9134311090113336E-2</v>
      </c>
      <c r="P538" s="27">
        <v>0.1037</v>
      </c>
      <c r="Q538" s="265">
        <v>7.4200000000000002E-2</v>
      </c>
      <c r="R538" s="27">
        <v>0.104</v>
      </c>
      <c r="S538" s="265">
        <v>7.8700000000000006E-2</v>
      </c>
      <c r="T538" s="27">
        <v>0.10370043879436729</v>
      </c>
      <c r="U538" s="27">
        <v>0.10300000000000001</v>
      </c>
      <c r="V538" s="232"/>
      <c r="W538" s="233"/>
      <c r="X538" s="233"/>
      <c r="Y538" s="233"/>
      <c r="Z538" s="233"/>
      <c r="AA538" s="233"/>
      <c r="AB538" s="233"/>
      <c r="AC538" s="233"/>
      <c r="AD538" s="233"/>
      <c r="AE538" s="233"/>
      <c r="AF538" s="233"/>
      <c r="AG538" s="233"/>
      <c r="AH538" s="233"/>
      <c r="AI538" s="233"/>
      <c r="AJ538" s="233"/>
      <c r="AK538" s="233"/>
      <c r="AL538" s="233"/>
      <c r="AM538" s="233"/>
      <c r="AN538" s="233"/>
      <c r="AO538" s="233"/>
      <c r="AP538" s="233"/>
      <c r="AQ538" s="233"/>
      <c r="AR538" s="233"/>
      <c r="AS538" s="233"/>
      <c r="AT538" s="233"/>
      <c r="AU538" s="233"/>
      <c r="AV538" s="233"/>
      <c r="AW538" s="233"/>
      <c r="AX538" s="233"/>
      <c r="AY538" s="233"/>
      <c r="AZ538" s="233"/>
      <c r="BA538" s="233"/>
      <c r="BB538" s="233"/>
      <c r="BC538" s="233"/>
      <c r="BD538" s="233"/>
      <c r="BE538" s="233"/>
      <c r="BF538" s="233"/>
      <c r="BG538" s="233"/>
      <c r="BH538" s="233"/>
      <c r="BI538" s="233"/>
      <c r="BJ538" s="233"/>
      <c r="BK538" s="233"/>
      <c r="BL538" s="233"/>
      <c r="BM538" s="243">
        <v>9.7869254304850287E-2</v>
      </c>
    </row>
    <row r="539" spans="1:65">
      <c r="A539" s="35"/>
      <c r="B539" s="19">
        <v>1</v>
      </c>
      <c r="C539" s="8">
        <v>5</v>
      </c>
      <c r="D539" s="244">
        <v>9.7423650000000001E-2</v>
      </c>
      <c r="E539" s="244">
        <v>8.3500000000000005E-2</v>
      </c>
      <c r="F539" s="244">
        <v>9.3899999999999997E-2</v>
      </c>
      <c r="G539" s="244">
        <v>9.9299999999999999E-2</v>
      </c>
      <c r="H539" s="244">
        <v>8.9599999999999999E-2</v>
      </c>
      <c r="I539" s="244">
        <v>9.0799999999999992E-2</v>
      </c>
      <c r="J539" s="244">
        <v>9.4100000000000003E-2</v>
      </c>
      <c r="K539" s="244">
        <v>0.09</v>
      </c>
      <c r="L539" s="244">
        <v>0.10169999999999998</v>
      </c>
      <c r="M539" s="244">
        <v>0.10440000000000001</v>
      </c>
      <c r="N539" s="244">
        <v>9.8500000000000004E-2</v>
      </c>
      <c r="O539" s="244">
        <v>9.944087853314533E-2</v>
      </c>
      <c r="P539" s="244">
        <v>9.9700000000000011E-2</v>
      </c>
      <c r="Q539" s="264">
        <v>7.0800000000000002E-2</v>
      </c>
      <c r="R539" s="244">
        <v>0.1043</v>
      </c>
      <c r="S539" s="264">
        <v>7.8799999999999995E-2</v>
      </c>
      <c r="T539" s="244">
        <v>0.10355375708333334</v>
      </c>
      <c r="U539" s="244">
        <v>0.104</v>
      </c>
      <c r="V539" s="232"/>
      <c r="W539" s="233"/>
      <c r="X539" s="233"/>
      <c r="Y539" s="233"/>
      <c r="Z539" s="233"/>
      <c r="AA539" s="233"/>
      <c r="AB539" s="233"/>
      <c r="AC539" s="233"/>
      <c r="AD539" s="233"/>
      <c r="AE539" s="233"/>
      <c r="AF539" s="233"/>
      <c r="AG539" s="233"/>
      <c r="AH539" s="233"/>
      <c r="AI539" s="233"/>
      <c r="AJ539" s="233"/>
      <c r="AK539" s="233"/>
      <c r="AL539" s="233"/>
      <c r="AM539" s="233"/>
      <c r="AN539" s="233"/>
      <c r="AO539" s="233"/>
      <c r="AP539" s="233"/>
      <c r="AQ539" s="233"/>
      <c r="AR539" s="233"/>
      <c r="AS539" s="233"/>
      <c r="AT539" s="233"/>
      <c r="AU539" s="233"/>
      <c r="AV539" s="233"/>
      <c r="AW539" s="233"/>
      <c r="AX539" s="233"/>
      <c r="AY539" s="233"/>
      <c r="AZ539" s="233"/>
      <c r="BA539" s="233"/>
      <c r="BB539" s="233"/>
      <c r="BC539" s="233"/>
      <c r="BD539" s="233"/>
      <c r="BE539" s="233"/>
      <c r="BF539" s="233"/>
      <c r="BG539" s="233"/>
      <c r="BH539" s="233"/>
      <c r="BI539" s="233"/>
      <c r="BJ539" s="233"/>
      <c r="BK539" s="233"/>
      <c r="BL539" s="233"/>
      <c r="BM539" s="243">
        <v>41</v>
      </c>
    </row>
    <row r="540" spans="1:65">
      <c r="A540" s="35"/>
      <c r="B540" s="19">
        <v>1</v>
      </c>
      <c r="C540" s="8">
        <v>6</v>
      </c>
      <c r="D540" s="244">
        <v>0.10640068000000003</v>
      </c>
      <c r="E540" s="244">
        <v>8.9700000000000002E-2</v>
      </c>
      <c r="F540" s="244">
        <v>9.2100000000000001E-2</v>
      </c>
      <c r="G540" s="244">
        <v>9.9500000000000005E-2</v>
      </c>
      <c r="H540" s="244">
        <v>8.8700000000000001E-2</v>
      </c>
      <c r="I540" s="244">
        <v>9.3700000000000006E-2</v>
      </c>
      <c r="J540" s="244">
        <v>9.5100000000000004E-2</v>
      </c>
      <c r="K540" s="244">
        <v>0.09</v>
      </c>
      <c r="L540" s="244">
        <v>0.1011</v>
      </c>
      <c r="M540" s="244">
        <v>0.10640000000000001</v>
      </c>
      <c r="N540" s="244">
        <v>0.10020000000000001</v>
      </c>
      <c r="O540" s="244">
        <v>0.10104400192196199</v>
      </c>
      <c r="P540" s="244">
        <v>0.10219999999999999</v>
      </c>
      <c r="Q540" s="264">
        <v>7.8299999999999995E-2</v>
      </c>
      <c r="R540" s="244">
        <v>0.10540000000000001</v>
      </c>
      <c r="S540" s="264">
        <v>7.5999999999999998E-2</v>
      </c>
      <c r="T540" s="244">
        <v>0.10416868993055553</v>
      </c>
      <c r="U540" s="280">
        <v>0.11</v>
      </c>
      <c r="V540" s="232"/>
      <c r="W540" s="233"/>
      <c r="X540" s="233"/>
      <c r="Y540" s="233"/>
      <c r="Z540" s="233"/>
      <c r="AA540" s="233"/>
      <c r="AB540" s="233"/>
      <c r="AC540" s="233"/>
      <c r="AD540" s="233"/>
      <c r="AE540" s="233"/>
      <c r="AF540" s="233"/>
      <c r="AG540" s="233"/>
      <c r="AH540" s="233"/>
      <c r="AI540" s="233"/>
      <c r="AJ540" s="233"/>
      <c r="AK540" s="233"/>
      <c r="AL540" s="233"/>
      <c r="AM540" s="233"/>
      <c r="AN540" s="233"/>
      <c r="AO540" s="233"/>
      <c r="AP540" s="233"/>
      <c r="AQ540" s="233"/>
      <c r="AR540" s="233"/>
      <c r="AS540" s="233"/>
      <c r="AT540" s="233"/>
      <c r="AU540" s="233"/>
      <c r="AV540" s="233"/>
      <c r="AW540" s="233"/>
      <c r="AX540" s="233"/>
      <c r="AY540" s="233"/>
      <c r="AZ540" s="233"/>
      <c r="BA540" s="233"/>
      <c r="BB540" s="233"/>
      <c r="BC540" s="233"/>
      <c r="BD540" s="233"/>
      <c r="BE540" s="233"/>
      <c r="BF540" s="233"/>
      <c r="BG540" s="233"/>
      <c r="BH540" s="233"/>
      <c r="BI540" s="233"/>
      <c r="BJ540" s="233"/>
      <c r="BK540" s="233"/>
      <c r="BL540" s="233"/>
      <c r="BM540" s="63"/>
    </row>
    <row r="541" spans="1:65">
      <c r="A541" s="35"/>
      <c r="B541" s="20" t="s">
        <v>261</v>
      </c>
      <c r="C541" s="12"/>
      <c r="D541" s="245">
        <v>0.10077659500000001</v>
      </c>
      <c r="E541" s="245">
        <v>8.6000000000000007E-2</v>
      </c>
      <c r="F541" s="245">
        <v>9.6033333333333318E-2</v>
      </c>
      <c r="G541" s="245">
        <v>9.8966666666666661E-2</v>
      </c>
      <c r="H541" s="245">
        <v>8.9583333333333348E-2</v>
      </c>
      <c r="I541" s="245">
        <v>8.9466666666666653E-2</v>
      </c>
      <c r="J541" s="245">
        <v>9.4700000000000006E-2</v>
      </c>
      <c r="K541" s="245">
        <v>9.3333333333333324E-2</v>
      </c>
      <c r="L541" s="245">
        <v>9.9399999999999988E-2</v>
      </c>
      <c r="M541" s="245">
        <v>0.10521666666666668</v>
      </c>
      <c r="N541" s="245">
        <v>9.8100000000000007E-2</v>
      </c>
      <c r="O541" s="245">
        <v>9.9145848074546059E-2</v>
      </c>
      <c r="P541" s="245">
        <v>0.10161666666666667</v>
      </c>
      <c r="Q541" s="245">
        <v>7.4483333333333332E-2</v>
      </c>
      <c r="R541" s="245">
        <v>0.10578333333333334</v>
      </c>
      <c r="S541" s="245">
        <v>7.9683333333333328E-2</v>
      </c>
      <c r="T541" s="245">
        <v>0.10394562580305855</v>
      </c>
      <c r="U541" s="245">
        <v>0.104</v>
      </c>
      <c r="V541" s="232"/>
      <c r="W541" s="233"/>
      <c r="X541" s="233"/>
      <c r="Y541" s="233"/>
      <c r="Z541" s="233"/>
      <c r="AA541" s="233"/>
      <c r="AB541" s="233"/>
      <c r="AC541" s="233"/>
      <c r="AD541" s="233"/>
      <c r="AE541" s="233"/>
      <c r="AF541" s="233"/>
      <c r="AG541" s="233"/>
      <c r="AH541" s="233"/>
      <c r="AI541" s="233"/>
      <c r="AJ541" s="233"/>
      <c r="AK541" s="233"/>
      <c r="AL541" s="233"/>
      <c r="AM541" s="233"/>
      <c r="AN541" s="233"/>
      <c r="AO541" s="233"/>
      <c r="AP541" s="233"/>
      <c r="AQ541" s="233"/>
      <c r="AR541" s="233"/>
      <c r="AS541" s="233"/>
      <c r="AT541" s="233"/>
      <c r="AU541" s="233"/>
      <c r="AV541" s="233"/>
      <c r="AW541" s="233"/>
      <c r="AX541" s="233"/>
      <c r="AY541" s="233"/>
      <c r="AZ541" s="233"/>
      <c r="BA541" s="233"/>
      <c r="BB541" s="233"/>
      <c r="BC541" s="233"/>
      <c r="BD541" s="233"/>
      <c r="BE541" s="233"/>
      <c r="BF541" s="233"/>
      <c r="BG541" s="233"/>
      <c r="BH541" s="233"/>
      <c r="BI541" s="233"/>
      <c r="BJ541" s="233"/>
      <c r="BK541" s="233"/>
      <c r="BL541" s="233"/>
      <c r="BM541" s="63"/>
    </row>
    <row r="542" spans="1:65">
      <c r="A542" s="35"/>
      <c r="B542" s="3" t="s">
        <v>262</v>
      </c>
      <c r="C542" s="33"/>
      <c r="D542" s="27">
        <v>0.100046285</v>
      </c>
      <c r="E542" s="27">
        <v>8.4999999999999992E-2</v>
      </c>
      <c r="F542" s="27">
        <v>9.5899999999999999E-2</v>
      </c>
      <c r="G542" s="27">
        <v>9.8949999999999996E-2</v>
      </c>
      <c r="H542" s="27">
        <v>8.9450000000000002E-2</v>
      </c>
      <c r="I542" s="27">
        <v>8.8900000000000007E-2</v>
      </c>
      <c r="J542" s="27">
        <v>9.4650000000000012E-2</v>
      </c>
      <c r="K542" s="27">
        <v>0.09</v>
      </c>
      <c r="L542" s="27">
        <v>0.1008</v>
      </c>
      <c r="M542" s="27">
        <v>0.10500000000000001</v>
      </c>
      <c r="N542" s="27">
        <v>9.8349999999999993E-2</v>
      </c>
      <c r="O542" s="27">
        <v>9.9287594811629326E-2</v>
      </c>
      <c r="P542" s="27">
        <v>0.10149999999999999</v>
      </c>
      <c r="Q542" s="27">
        <v>7.4899999999999994E-2</v>
      </c>
      <c r="R542" s="27">
        <v>0.10580000000000001</v>
      </c>
      <c r="S542" s="27">
        <v>7.8750000000000001E-2</v>
      </c>
      <c r="T542" s="27">
        <v>0.10391613450504758</v>
      </c>
      <c r="U542" s="27">
        <v>0.10300000000000001</v>
      </c>
      <c r="V542" s="232"/>
      <c r="W542" s="233"/>
      <c r="X542" s="233"/>
      <c r="Y542" s="233"/>
      <c r="Z542" s="233"/>
      <c r="AA542" s="233"/>
      <c r="AB542" s="233"/>
      <c r="AC542" s="233"/>
      <c r="AD542" s="233"/>
      <c r="AE542" s="233"/>
      <c r="AF542" s="233"/>
      <c r="AG542" s="233"/>
      <c r="AH542" s="233"/>
      <c r="AI542" s="233"/>
      <c r="AJ542" s="233"/>
      <c r="AK542" s="233"/>
      <c r="AL542" s="233"/>
      <c r="AM542" s="233"/>
      <c r="AN542" s="233"/>
      <c r="AO542" s="233"/>
      <c r="AP542" s="233"/>
      <c r="AQ542" s="233"/>
      <c r="AR542" s="233"/>
      <c r="AS542" s="233"/>
      <c r="AT542" s="233"/>
      <c r="AU542" s="233"/>
      <c r="AV542" s="233"/>
      <c r="AW542" s="233"/>
      <c r="AX542" s="233"/>
      <c r="AY542" s="233"/>
      <c r="AZ542" s="233"/>
      <c r="BA542" s="233"/>
      <c r="BB542" s="233"/>
      <c r="BC542" s="233"/>
      <c r="BD542" s="233"/>
      <c r="BE542" s="233"/>
      <c r="BF542" s="233"/>
      <c r="BG542" s="233"/>
      <c r="BH542" s="233"/>
      <c r="BI542" s="233"/>
      <c r="BJ542" s="233"/>
      <c r="BK542" s="233"/>
      <c r="BL542" s="233"/>
      <c r="BM542" s="63"/>
    </row>
    <row r="543" spans="1:65">
      <c r="A543" s="35"/>
      <c r="B543" s="3" t="s">
        <v>263</v>
      </c>
      <c r="C543" s="33"/>
      <c r="D543" s="27">
        <v>3.2923089603908739E-3</v>
      </c>
      <c r="E543" s="27">
        <v>3.9263214336067789E-3</v>
      </c>
      <c r="F543" s="27">
        <v>2.9877527787062069E-3</v>
      </c>
      <c r="G543" s="27">
        <v>1.0538817137927155E-3</v>
      </c>
      <c r="H543" s="27">
        <v>9.4533944520825937E-4</v>
      </c>
      <c r="I543" s="27">
        <v>2.5523845060387504E-3</v>
      </c>
      <c r="J543" s="27">
        <v>4.4271887242357196E-4</v>
      </c>
      <c r="K543" s="27">
        <v>5.1639777949432277E-3</v>
      </c>
      <c r="L543" s="27">
        <v>2.9421080877493231E-3</v>
      </c>
      <c r="M543" s="27">
        <v>8.9312186551817599E-4</v>
      </c>
      <c r="N543" s="27">
        <v>1.670927885936436E-3</v>
      </c>
      <c r="O543" s="27">
        <v>2.1018044795845544E-3</v>
      </c>
      <c r="P543" s="27">
        <v>1.4469508169480598E-3</v>
      </c>
      <c r="Q543" s="27">
        <v>3.0577224639699811E-3</v>
      </c>
      <c r="R543" s="27">
        <v>1.5432649372893355E-3</v>
      </c>
      <c r="S543" s="27">
        <v>3.3247055007423836E-3</v>
      </c>
      <c r="T543" s="27">
        <v>3.1456575521854823E-4</v>
      </c>
      <c r="U543" s="27">
        <v>3.0983866769659311E-3</v>
      </c>
      <c r="V543" s="232"/>
      <c r="W543" s="233"/>
      <c r="X543" s="233"/>
      <c r="Y543" s="233"/>
      <c r="Z543" s="233"/>
      <c r="AA543" s="233"/>
      <c r="AB543" s="233"/>
      <c r="AC543" s="233"/>
      <c r="AD543" s="233"/>
      <c r="AE543" s="233"/>
      <c r="AF543" s="233"/>
      <c r="AG543" s="233"/>
      <c r="AH543" s="233"/>
      <c r="AI543" s="233"/>
      <c r="AJ543" s="233"/>
      <c r="AK543" s="233"/>
      <c r="AL543" s="233"/>
      <c r="AM543" s="233"/>
      <c r="AN543" s="233"/>
      <c r="AO543" s="233"/>
      <c r="AP543" s="233"/>
      <c r="AQ543" s="233"/>
      <c r="AR543" s="233"/>
      <c r="AS543" s="233"/>
      <c r="AT543" s="233"/>
      <c r="AU543" s="233"/>
      <c r="AV543" s="233"/>
      <c r="AW543" s="233"/>
      <c r="AX543" s="233"/>
      <c r="AY543" s="233"/>
      <c r="AZ543" s="233"/>
      <c r="BA543" s="233"/>
      <c r="BB543" s="233"/>
      <c r="BC543" s="233"/>
      <c r="BD543" s="233"/>
      <c r="BE543" s="233"/>
      <c r="BF543" s="233"/>
      <c r="BG543" s="233"/>
      <c r="BH543" s="233"/>
      <c r="BI543" s="233"/>
      <c r="BJ543" s="233"/>
      <c r="BK543" s="233"/>
      <c r="BL543" s="233"/>
      <c r="BM543" s="63"/>
    </row>
    <row r="544" spans="1:65">
      <c r="A544" s="35"/>
      <c r="B544" s="3" t="s">
        <v>87</v>
      </c>
      <c r="C544" s="33"/>
      <c r="D544" s="13">
        <v>3.2669380825883963E-2</v>
      </c>
      <c r="E544" s="13">
        <v>4.5654900390776493E-2</v>
      </c>
      <c r="F544" s="13">
        <v>3.1111622131616182E-2</v>
      </c>
      <c r="G544" s="13">
        <v>1.0648855309458223E-2</v>
      </c>
      <c r="H544" s="13">
        <v>1.0552626365115452E-2</v>
      </c>
      <c r="I544" s="13">
        <v>2.8528887921446543E-2</v>
      </c>
      <c r="J544" s="13">
        <v>4.6749616940187106E-3</v>
      </c>
      <c r="K544" s="13">
        <v>5.5328333517248876E-2</v>
      </c>
      <c r="L544" s="13">
        <v>2.9598672914983134E-2</v>
      </c>
      <c r="M544" s="13">
        <v>8.4884067687455329E-3</v>
      </c>
      <c r="N544" s="13">
        <v>1.7032904036049297E-2</v>
      </c>
      <c r="O544" s="13">
        <v>2.1199117465859424E-2</v>
      </c>
      <c r="P544" s="13">
        <v>1.423930605492596E-2</v>
      </c>
      <c r="Q544" s="13">
        <v>4.1052438540657613E-2</v>
      </c>
      <c r="R544" s="13">
        <v>1.4588923308233831E-2</v>
      </c>
      <c r="S544" s="13">
        <v>4.1723976164932654E-2</v>
      </c>
      <c r="T544" s="13">
        <v>3.0262529354967076E-3</v>
      </c>
      <c r="U544" s="13">
        <v>2.9792179586210877E-2</v>
      </c>
      <c r="V544" s="164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2"/>
    </row>
    <row r="545" spans="1:65">
      <c r="A545" s="35"/>
      <c r="B545" s="3" t="s">
        <v>264</v>
      </c>
      <c r="C545" s="33"/>
      <c r="D545" s="13">
        <v>2.9706374241840416E-2</v>
      </c>
      <c r="E545" s="13">
        <v>-0.12127663983092241</v>
      </c>
      <c r="F545" s="13">
        <v>-1.8758914477863597E-2</v>
      </c>
      <c r="G545" s="13">
        <v>1.121304509379506E-2</v>
      </c>
      <c r="H545" s="13">
        <v>-8.4663166490544062E-2</v>
      </c>
      <c r="I545" s="13">
        <v>-8.5855233064417114E-2</v>
      </c>
      <c r="J545" s="13">
        <v>-3.2382532464980796E-2</v>
      </c>
      <c r="K545" s="13">
        <v>-4.6346740901776373E-2</v>
      </c>
      <c r="L545" s="13">
        <v>1.564072093960811E-2</v>
      </c>
      <c r="M545" s="13">
        <v>7.5073754408408355E-2</v>
      </c>
      <c r="N545" s="13">
        <v>2.3576934021687368E-3</v>
      </c>
      <c r="O545" s="13">
        <v>1.3043869382302065E-2</v>
      </c>
      <c r="P545" s="13">
        <v>3.8289985843191099E-2</v>
      </c>
      <c r="Q545" s="13">
        <v>-0.23895064019464973</v>
      </c>
      <c r="R545" s="13">
        <v>8.0863792052933148E-2</v>
      </c>
      <c r="S545" s="13">
        <v>-0.18581853004489157</v>
      </c>
      <c r="T545" s="13">
        <v>6.2086623029548482E-2</v>
      </c>
      <c r="U545" s="13">
        <v>6.2642202995163432E-2</v>
      </c>
      <c r="V545" s="164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62"/>
    </row>
    <row r="546" spans="1:65">
      <c r="A546" s="35"/>
      <c r="B546" s="53" t="s">
        <v>265</v>
      </c>
      <c r="C546" s="54"/>
      <c r="D546" s="52">
        <v>0.28999999999999998</v>
      </c>
      <c r="E546" s="52">
        <v>1.59</v>
      </c>
      <c r="F546" s="52">
        <v>0.32</v>
      </c>
      <c r="G546" s="52">
        <v>0.06</v>
      </c>
      <c r="H546" s="52">
        <v>1.1399999999999999</v>
      </c>
      <c r="I546" s="52">
        <v>1.1499999999999999</v>
      </c>
      <c r="J546" s="52">
        <v>0.49</v>
      </c>
      <c r="K546" s="52">
        <v>0.66</v>
      </c>
      <c r="L546" s="52">
        <v>0.11</v>
      </c>
      <c r="M546" s="52">
        <v>0.85</v>
      </c>
      <c r="N546" s="52">
        <v>0.06</v>
      </c>
      <c r="O546" s="52">
        <v>0.08</v>
      </c>
      <c r="P546" s="52">
        <v>0.39</v>
      </c>
      <c r="Q546" s="52">
        <v>3.06</v>
      </c>
      <c r="R546" s="52">
        <v>0.92</v>
      </c>
      <c r="S546" s="52">
        <v>2.4</v>
      </c>
      <c r="T546" s="52">
        <v>0.69</v>
      </c>
      <c r="U546" s="52">
        <v>0.69</v>
      </c>
      <c r="V546" s="164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62"/>
    </row>
    <row r="547" spans="1:65">
      <c r="B547" s="36"/>
      <c r="C547" s="20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BM547" s="62"/>
    </row>
    <row r="548" spans="1:65" ht="15">
      <c r="B548" s="37" t="s">
        <v>510</v>
      </c>
      <c r="BM548" s="32" t="s">
        <v>268</v>
      </c>
    </row>
    <row r="549" spans="1:65" ht="15">
      <c r="A549" s="28" t="s">
        <v>26</v>
      </c>
      <c r="B549" s="18" t="s">
        <v>115</v>
      </c>
      <c r="C549" s="15" t="s">
        <v>116</v>
      </c>
      <c r="D549" s="16" t="s">
        <v>230</v>
      </c>
      <c r="E549" s="17" t="s">
        <v>230</v>
      </c>
      <c r="F549" s="17" t="s">
        <v>230</v>
      </c>
      <c r="G549" s="17" t="s">
        <v>230</v>
      </c>
      <c r="H549" s="17" t="s">
        <v>230</v>
      </c>
      <c r="I549" s="17" t="s">
        <v>230</v>
      </c>
      <c r="J549" s="17" t="s">
        <v>230</v>
      </c>
      <c r="K549" s="17" t="s">
        <v>230</v>
      </c>
      <c r="L549" s="17" t="s">
        <v>230</v>
      </c>
      <c r="M549" s="17" t="s">
        <v>230</v>
      </c>
      <c r="N549" s="17" t="s">
        <v>230</v>
      </c>
      <c r="O549" s="17" t="s">
        <v>230</v>
      </c>
      <c r="P549" s="17" t="s">
        <v>230</v>
      </c>
      <c r="Q549" s="17" t="s">
        <v>230</v>
      </c>
      <c r="R549" s="17" t="s">
        <v>230</v>
      </c>
      <c r="S549" s="17" t="s">
        <v>230</v>
      </c>
      <c r="T549" s="17" t="s">
        <v>230</v>
      </c>
      <c r="U549" s="17" t="s">
        <v>230</v>
      </c>
      <c r="V549" s="164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>
        <v>1</v>
      </c>
    </row>
    <row r="550" spans="1:65">
      <c r="A550" s="35"/>
      <c r="B550" s="19" t="s">
        <v>231</v>
      </c>
      <c r="C550" s="8" t="s">
        <v>231</v>
      </c>
      <c r="D550" s="162" t="s">
        <v>233</v>
      </c>
      <c r="E550" s="163" t="s">
        <v>235</v>
      </c>
      <c r="F550" s="163" t="s">
        <v>236</v>
      </c>
      <c r="G550" s="163" t="s">
        <v>237</v>
      </c>
      <c r="H550" s="163" t="s">
        <v>238</v>
      </c>
      <c r="I550" s="163" t="s">
        <v>239</v>
      </c>
      <c r="J550" s="163" t="s">
        <v>240</v>
      </c>
      <c r="K550" s="163" t="s">
        <v>241</v>
      </c>
      <c r="L550" s="163" t="s">
        <v>242</v>
      </c>
      <c r="M550" s="163" t="s">
        <v>243</v>
      </c>
      <c r="N550" s="163" t="s">
        <v>244</v>
      </c>
      <c r="O550" s="163" t="s">
        <v>245</v>
      </c>
      <c r="P550" s="163" t="s">
        <v>246</v>
      </c>
      <c r="Q550" s="163" t="s">
        <v>247</v>
      </c>
      <c r="R550" s="163" t="s">
        <v>248</v>
      </c>
      <c r="S550" s="163" t="s">
        <v>249</v>
      </c>
      <c r="T550" s="163" t="s">
        <v>251</v>
      </c>
      <c r="U550" s="163" t="s">
        <v>269</v>
      </c>
      <c r="V550" s="164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 t="s">
        <v>3</v>
      </c>
    </row>
    <row r="551" spans="1:65">
      <c r="A551" s="35"/>
      <c r="B551" s="19"/>
      <c r="C551" s="8"/>
      <c r="D551" s="9" t="s">
        <v>119</v>
      </c>
      <c r="E551" s="10" t="s">
        <v>277</v>
      </c>
      <c r="F551" s="10" t="s">
        <v>278</v>
      </c>
      <c r="G551" s="10" t="s">
        <v>278</v>
      </c>
      <c r="H551" s="10" t="s">
        <v>278</v>
      </c>
      <c r="I551" s="10" t="s">
        <v>278</v>
      </c>
      <c r="J551" s="10" t="s">
        <v>278</v>
      </c>
      <c r="K551" s="10" t="s">
        <v>278</v>
      </c>
      <c r="L551" s="10" t="s">
        <v>119</v>
      </c>
      <c r="M551" s="10" t="s">
        <v>278</v>
      </c>
      <c r="N551" s="10" t="s">
        <v>278</v>
      </c>
      <c r="O551" s="10" t="s">
        <v>119</v>
      </c>
      <c r="P551" s="10" t="s">
        <v>277</v>
      </c>
      <c r="Q551" s="10" t="s">
        <v>277</v>
      </c>
      <c r="R551" s="10" t="s">
        <v>277</v>
      </c>
      <c r="S551" s="10" t="s">
        <v>278</v>
      </c>
      <c r="T551" s="10" t="s">
        <v>119</v>
      </c>
      <c r="U551" s="10" t="s">
        <v>277</v>
      </c>
      <c r="V551" s="164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2</v>
      </c>
    </row>
    <row r="552" spans="1:65">
      <c r="A552" s="35"/>
      <c r="B552" s="19"/>
      <c r="C552" s="8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164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2</v>
      </c>
    </row>
    <row r="553" spans="1:65">
      <c r="A553" s="35"/>
      <c r="B553" s="18">
        <v>1</v>
      </c>
      <c r="C553" s="14">
        <v>1</v>
      </c>
      <c r="D553" s="157" t="s">
        <v>108</v>
      </c>
      <c r="E553" s="22">
        <v>0.1</v>
      </c>
      <c r="F553" s="23">
        <v>0.35</v>
      </c>
      <c r="G553" s="22">
        <v>0.94</v>
      </c>
      <c r="H553" s="168">
        <v>0.65</v>
      </c>
      <c r="I553" s="22">
        <v>1.04</v>
      </c>
      <c r="J553" s="23">
        <v>1.38</v>
      </c>
      <c r="K553" s="22">
        <v>0.62</v>
      </c>
      <c r="L553" s="157" t="s">
        <v>107</v>
      </c>
      <c r="M553" s="22">
        <v>1.52</v>
      </c>
      <c r="N553" s="157" t="s">
        <v>107</v>
      </c>
      <c r="O553" s="22">
        <v>1.4020746763085712</v>
      </c>
      <c r="P553" s="22">
        <v>1.7</v>
      </c>
      <c r="Q553" s="22">
        <v>1</v>
      </c>
      <c r="R553" s="22">
        <v>2</v>
      </c>
      <c r="S553" s="22">
        <v>0.09</v>
      </c>
      <c r="T553" s="157">
        <v>2.8052250000000005</v>
      </c>
      <c r="U553" s="22">
        <v>1.5</v>
      </c>
      <c r="V553" s="164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>
        <v>1</v>
      </c>
    </row>
    <row r="554" spans="1:65">
      <c r="A554" s="35"/>
      <c r="B554" s="19">
        <v>1</v>
      </c>
      <c r="C554" s="8">
        <v>2</v>
      </c>
      <c r="D554" s="158" t="s">
        <v>108</v>
      </c>
      <c r="E554" s="10">
        <v>0.14000000000000001</v>
      </c>
      <c r="F554" s="25">
        <v>0.28999999999999998</v>
      </c>
      <c r="G554" s="10">
        <v>0.89</v>
      </c>
      <c r="H554" s="25">
        <v>0.9900000000000001</v>
      </c>
      <c r="I554" s="10">
        <v>0.78</v>
      </c>
      <c r="J554" s="25">
        <v>1.3</v>
      </c>
      <c r="K554" s="10">
        <v>0.63</v>
      </c>
      <c r="L554" s="158" t="s">
        <v>107</v>
      </c>
      <c r="M554" s="10">
        <v>1.58</v>
      </c>
      <c r="N554" s="158" t="s">
        <v>107</v>
      </c>
      <c r="O554" s="10">
        <v>1.4286440728726664</v>
      </c>
      <c r="P554" s="10">
        <v>1.8</v>
      </c>
      <c r="Q554" s="10">
        <v>1</v>
      </c>
      <c r="R554" s="10">
        <v>2</v>
      </c>
      <c r="S554" s="10">
        <v>0.11</v>
      </c>
      <c r="T554" s="158">
        <v>2.7378</v>
      </c>
      <c r="U554" s="10">
        <v>1.4</v>
      </c>
      <c r="V554" s="164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16</v>
      </c>
    </row>
    <row r="555" spans="1:65">
      <c r="A555" s="35"/>
      <c r="B555" s="19">
        <v>1</v>
      </c>
      <c r="C555" s="8">
        <v>3</v>
      </c>
      <c r="D555" s="158" t="s">
        <v>108</v>
      </c>
      <c r="E555" s="10">
        <v>0.1</v>
      </c>
      <c r="F555" s="25">
        <v>0.35</v>
      </c>
      <c r="G555" s="10">
        <v>1.01</v>
      </c>
      <c r="H555" s="25">
        <v>0.85</v>
      </c>
      <c r="I555" s="10">
        <v>1.1200000000000001</v>
      </c>
      <c r="J555" s="25">
        <v>1.06</v>
      </c>
      <c r="K555" s="25">
        <v>0.46</v>
      </c>
      <c r="L555" s="165" t="s">
        <v>107</v>
      </c>
      <c r="M555" s="11">
        <v>1.54</v>
      </c>
      <c r="N555" s="165" t="s">
        <v>107</v>
      </c>
      <c r="O555" s="11">
        <v>1.3119540306338264</v>
      </c>
      <c r="P555" s="11">
        <v>1.8</v>
      </c>
      <c r="Q555" s="160">
        <v>0.6</v>
      </c>
      <c r="R555" s="165" t="s">
        <v>107</v>
      </c>
      <c r="S555" s="11">
        <v>0.11</v>
      </c>
      <c r="T555" s="165">
        <v>2.8251000000000008</v>
      </c>
      <c r="U555" s="11">
        <v>1.4</v>
      </c>
      <c r="V555" s="164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2">
        <v>16</v>
      </c>
    </row>
    <row r="556" spans="1:65">
      <c r="A556" s="35"/>
      <c r="B556" s="19">
        <v>1</v>
      </c>
      <c r="C556" s="8">
        <v>4</v>
      </c>
      <c r="D556" s="158" t="s">
        <v>108</v>
      </c>
      <c r="E556" s="10">
        <v>0.18</v>
      </c>
      <c r="F556" s="25">
        <v>0.31</v>
      </c>
      <c r="G556" s="10">
        <v>1</v>
      </c>
      <c r="H556" s="25">
        <v>0.94</v>
      </c>
      <c r="I556" s="10">
        <v>0.9900000000000001</v>
      </c>
      <c r="J556" s="25">
        <v>1.08</v>
      </c>
      <c r="K556" s="25">
        <v>0.76</v>
      </c>
      <c r="L556" s="165" t="s">
        <v>107</v>
      </c>
      <c r="M556" s="11">
        <v>1.52</v>
      </c>
      <c r="N556" s="165" t="s">
        <v>107</v>
      </c>
      <c r="O556" s="11">
        <v>1.443592830282018</v>
      </c>
      <c r="P556" s="11">
        <v>1.8</v>
      </c>
      <c r="Q556" s="11">
        <v>1</v>
      </c>
      <c r="R556" s="165" t="s">
        <v>107</v>
      </c>
      <c r="S556" s="11">
        <v>0.18</v>
      </c>
      <c r="T556" s="165">
        <v>2.8704979166666664</v>
      </c>
      <c r="U556" s="11">
        <v>1.6</v>
      </c>
      <c r="V556" s="164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1.00074795068509</v>
      </c>
    </row>
    <row r="557" spans="1:65">
      <c r="A557" s="35"/>
      <c r="B557" s="19">
        <v>1</v>
      </c>
      <c r="C557" s="8">
        <v>5</v>
      </c>
      <c r="D557" s="158" t="s">
        <v>108</v>
      </c>
      <c r="E557" s="10">
        <v>0.11</v>
      </c>
      <c r="F557" s="10">
        <v>0.28999999999999998</v>
      </c>
      <c r="G557" s="10">
        <v>1.01</v>
      </c>
      <c r="H557" s="10">
        <v>0.95</v>
      </c>
      <c r="I557" s="10">
        <v>0.95</v>
      </c>
      <c r="J557" s="10">
        <v>0.86</v>
      </c>
      <c r="K557" s="10">
        <v>0.63</v>
      </c>
      <c r="L557" s="158" t="s">
        <v>107</v>
      </c>
      <c r="M557" s="10">
        <v>1.58</v>
      </c>
      <c r="N557" s="158" t="s">
        <v>107</v>
      </c>
      <c r="O557" s="10">
        <v>1.2822628216383749</v>
      </c>
      <c r="P557" s="10">
        <v>1.7</v>
      </c>
      <c r="Q557" s="10">
        <v>1.1000000000000001</v>
      </c>
      <c r="R557" s="158" t="s">
        <v>107</v>
      </c>
      <c r="S557" s="10">
        <v>0.15</v>
      </c>
      <c r="T557" s="158">
        <v>2.7177625000000005</v>
      </c>
      <c r="U557" s="10">
        <v>1.4</v>
      </c>
      <c r="V557" s="164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2">
        <v>22</v>
      </c>
    </row>
    <row r="558" spans="1:65">
      <c r="A558" s="35"/>
      <c r="B558" s="19">
        <v>1</v>
      </c>
      <c r="C558" s="8">
        <v>6</v>
      </c>
      <c r="D558" s="10"/>
      <c r="E558" s="10">
        <v>0.13</v>
      </c>
      <c r="F558" s="10">
        <v>0.26</v>
      </c>
      <c r="G558" s="159">
        <v>1.22</v>
      </c>
      <c r="H558" s="10">
        <v>1.07</v>
      </c>
      <c r="I558" s="10">
        <v>0.96</v>
      </c>
      <c r="J558" s="10">
        <v>0.92</v>
      </c>
      <c r="K558" s="10">
        <v>0.55000000000000004</v>
      </c>
      <c r="L558" s="158" t="s">
        <v>107</v>
      </c>
      <c r="M558" s="10">
        <v>1.55</v>
      </c>
      <c r="N558" s="158" t="s">
        <v>107</v>
      </c>
      <c r="O558" s="10">
        <v>1.3142994258119698</v>
      </c>
      <c r="P558" s="10">
        <v>1.8</v>
      </c>
      <c r="Q558" s="10">
        <v>1</v>
      </c>
      <c r="R558" s="10">
        <v>1</v>
      </c>
      <c r="S558" s="10">
        <v>0.15</v>
      </c>
      <c r="T558" s="158">
        <v>2.7967499999999998</v>
      </c>
      <c r="U558" s="10">
        <v>1.5</v>
      </c>
      <c r="V558" s="164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2"/>
    </row>
    <row r="559" spans="1:65">
      <c r="A559" s="35"/>
      <c r="B559" s="20" t="s">
        <v>261</v>
      </c>
      <c r="C559" s="12"/>
      <c r="D559" s="26" t="s">
        <v>669</v>
      </c>
      <c r="E559" s="26">
        <v>0.12666666666666668</v>
      </c>
      <c r="F559" s="26">
        <v>0.30833333333333329</v>
      </c>
      <c r="G559" s="26">
        <v>1.0116666666666665</v>
      </c>
      <c r="H559" s="26">
        <v>0.90833333333333333</v>
      </c>
      <c r="I559" s="26">
        <v>0.97333333333333349</v>
      </c>
      <c r="J559" s="26">
        <v>1.1000000000000001</v>
      </c>
      <c r="K559" s="26">
        <v>0.60833333333333328</v>
      </c>
      <c r="L559" s="26" t="s">
        <v>669</v>
      </c>
      <c r="M559" s="26">
        <v>1.5483333333333336</v>
      </c>
      <c r="N559" s="26" t="s">
        <v>669</v>
      </c>
      <c r="O559" s="26">
        <v>1.3638046429245712</v>
      </c>
      <c r="P559" s="26">
        <v>1.7666666666666666</v>
      </c>
      <c r="Q559" s="26">
        <v>0.95000000000000007</v>
      </c>
      <c r="R559" s="26">
        <v>1.6666666666666667</v>
      </c>
      <c r="S559" s="26">
        <v>0.13166666666666668</v>
      </c>
      <c r="T559" s="26">
        <v>2.7921892361111116</v>
      </c>
      <c r="U559" s="26">
        <v>1.4666666666666668</v>
      </c>
      <c r="V559" s="164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2"/>
    </row>
    <row r="560" spans="1:65">
      <c r="A560" s="35"/>
      <c r="B560" s="3" t="s">
        <v>262</v>
      </c>
      <c r="C560" s="33"/>
      <c r="D560" s="11" t="s">
        <v>669</v>
      </c>
      <c r="E560" s="11">
        <v>0.12</v>
      </c>
      <c r="F560" s="11">
        <v>0.3</v>
      </c>
      <c r="G560" s="11">
        <v>1.0049999999999999</v>
      </c>
      <c r="H560" s="11">
        <v>0.94499999999999995</v>
      </c>
      <c r="I560" s="11">
        <v>0.97500000000000009</v>
      </c>
      <c r="J560" s="11">
        <v>1.07</v>
      </c>
      <c r="K560" s="11">
        <v>0.625</v>
      </c>
      <c r="L560" s="11" t="s">
        <v>669</v>
      </c>
      <c r="M560" s="11">
        <v>1.5449999999999999</v>
      </c>
      <c r="N560" s="11" t="s">
        <v>669</v>
      </c>
      <c r="O560" s="11">
        <v>1.3581870510602705</v>
      </c>
      <c r="P560" s="11">
        <v>1.8</v>
      </c>
      <c r="Q560" s="11">
        <v>1</v>
      </c>
      <c r="R560" s="11">
        <v>2</v>
      </c>
      <c r="S560" s="11">
        <v>0.13</v>
      </c>
      <c r="T560" s="11">
        <v>2.8009875000000002</v>
      </c>
      <c r="U560" s="11">
        <v>1.45</v>
      </c>
      <c r="V560" s="164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62"/>
    </row>
    <row r="561" spans="1:65">
      <c r="A561" s="35"/>
      <c r="B561" s="3" t="s">
        <v>263</v>
      </c>
      <c r="C561" s="33"/>
      <c r="D561" s="27" t="s">
        <v>669</v>
      </c>
      <c r="E561" s="27">
        <v>3.0767948691238223E-2</v>
      </c>
      <c r="F561" s="27">
        <v>3.6009258068817239E-2</v>
      </c>
      <c r="G561" s="27">
        <v>0.11267948645013785</v>
      </c>
      <c r="H561" s="27">
        <v>0.14538454755119842</v>
      </c>
      <c r="I561" s="27">
        <v>0.11343133018115588</v>
      </c>
      <c r="J561" s="27">
        <v>0.20513410247932889</v>
      </c>
      <c r="K561" s="27">
        <v>9.9481991670185427E-2</v>
      </c>
      <c r="L561" s="27" t="s">
        <v>669</v>
      </c>
      <c r="M561" s="27">
        <v>2.7141603981096402E-2</v>
      </c>
      <c r="N561" s="27" t="s">
        <v>669</v>
      </c>
      <c r="O561" s="27">
        <v>6.9026405248939854E-2</v>
      </c>
      <c r="P561" s="27">
        <v>5.1639777949432274E-2</v>
      </c>
      <c r="Q561" s="27">
        <v>0.17606816861659022</v>
      </c>
      <c r="R561" s="27">
        <v>0.57735026918962551</v>
      </c>
      <c r="S561" s="27">
        <v>3.3714487489307332E-2</v>
      </c>
      <c r="T561" s="27">
        <v>5.6397921221304603E-2</v>
      </c>
      <c r="U561" s="27">
        <v>8.1649658092772678E-2</v>
      </c>
      <c r="V561" s="164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62"/>
    </row>
    <row r="562" spans="1:65">
      <c r="A562" s="35"/>
      <c r="B562" s="3" t="s">
        <v>87</v>
      </c>
      <c r="C562" s="33"/>
      <c r="D562" s="13" t="s">
        <v>669</v>
      </c>
      <c r="E562" s="13">
        <v>0.24290485808872278</v>
      </c>
      <c r="F562" s="13">
        <v>0.11678678292589377</v>
      </c>
      <c r="G562" s="13">
        <v>0.1113800525042549</v>
      </c>
      <c r="H562" s="13">
        <v>0.16005638262517258</v>
      </c>
      <c r="I562" s="13">
        <v>0.11653903785735191</v>
      </c>
      <c r="J562" s="13">
        <v>0.1864855477084808</v>
      </c>
      <c r="K562" s="13">
        <v>0.16353204110167469</v>
      </c>
      <c r="L562" s="13" t="s">
        <v>669</v>
      </c>
      <c r="M562" s="13">
        <v>1.7529561236445466E-2</v>
      </c>
      <c r="N562" s="13" t="s">
        <v>669</v>
      </c>
      <c r="O562" s="13">
        <v>5.0613117946950371E-2</v>
      </c>
      <c r="P562" s="13">
        <v>2.9230062990244682E-2</v>
      </c>
      <c r="Q562" s="13">
        <v>0.18533491433325286</v>
      </c>
      <c r="R562" s="13">
        <v>0.34641016151377529</v>
      </c>
      <c r="S562" s="13">
        <v>0.25605939865296706</v>
      </c>
      <c r="T562" s="13">
        <v>2.0198459506940211E-2</v>
      </c>
      <c r="U562" s="13">
        <v>5.5670221426890459E-2</v>
      </c>
      <c r="V562" s="164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62"/>
    </row>
    <row r="563" spans="1:65">
      <c r="A563" s="35"/>
      <c r="B563" s="3" t="s">
        <v>264</v>
      </c>
      <c r="C563" s="33"/>
      <c r="D563" s="13" t="s">
        <v>669</v>
      </c>
      <c r="E563" s="13">
        <v>-0.8734280029452437</v>
      </c>
      <c r="F563" s="13">
        <v>-0.69189711243250107</v>
      </c>
      <c r="G563" s="13">
        <v>1.0910555424172186E-2</v>
      </c>
      <c r="H563" s="13">
        <v>-9.2345547436286757E-2</v>
      </c>
      <c r="I563" s="13">
        <v>-2.739412789503004E-2</v>
      </c>
      <c r="J563" s="13">
        <v>9.9177869159726262E-2</v>
      </c>
      <c r="K563" s="13">
        <v>-0.39212132993439386</v>
      </c>
      <c r="L563" s="13" t="s">
        <v>669</v>
      </c>
      <c r="M563" s="13">
        <v>0.54717612189300868</v>
      </c>
      <c r="N563" s="13" t="s">
        <v>669</v>
      </c>
      <c r="O563" s="13">
        <v>0.36278534669088303</v>
      </c>
      <c r="P563" s="13">
        <v>0.7653462747110753</v>
      </c>
      <c r="Q563" s="13">
        <v>-5.0710022089327289E-2</v>
      </c>
      <c r="R563" s="13">
        <v>0.66542101387837316</v>
      </c>
      <c r="S563" s="13">
        <v>-0.86843173990360856</v>
      </c>
      <c r="T563" s="13">
        <v>1.7901023771266682</v>
      </c>
      <c r="U563" s="13">
        <v>0.46557049221296842</v>
      </c>
      <c r="V563" s="164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62"/>
    </row>
    <row r="564" spans="1:65">
      <c r="A564" s="35"/>
      <c r="B564" s="53" t="s">
        <v>265</v>
      </c>
      <c r="C564" s="54"/>
      <c r="D564" s="52">
        <v>0.02</v>
      </c>
      <c r="E564" s="52">
        <v>1.35</v>
      </c>
      <c r="F564" s="52">
        <v>1.07</v>
      </c>
      <c r="G564" s="52">
        <v>0.04</v>
      </c>
      <c r="H564" s="52">
        <v>0.12</v>
      </c>
      <c r="I564" s="52">
        <v>0.02</v>
      </c>
      <c r="J564" s="52">
        <v>0.18</v>
      </c>
      <c r="K564" s="52">
        <v>0.59</v>
      </c>
      <c r="L564" s="52">
        <v>0.76</v>
      </c>
      <c r="M564" s="52">
        <v>0.88</v>
      </c>
      <c r="N564" s="52">
        <v>0.76</v>
      </c>
      <c r="O564" s="52">
        <v>0.59</v>
      </c>
      <c r="P564" s="52">
        <v>1.23</v>
      </c>
      <c r="Q564" s="52">
        <v>0.06</v>
      </c>
      <c r="R564" s="52">
        <v>0.15</v>
      </c>
      <c r="S564" s="52">
        <v>1.34</v>
      </c>
      <c r="T564" s="52">
        <v>2.84</v>
      </c>
      <c r="U564" s="52">
        <v>0.75</v>
      </c>
      <c r="V564" s="164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62"/>
    </row>
    <row r="565" spans="1:65">
      <c r="B565" s="36"/>
      <c r="C565" s="20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BM565" s="62"/>
    </row>
    <row r="566" spans="1:65" ht="15">
      <c r="B566" s="37" t="s">
        <v>511</v>
      </c>
      <c r="BM566" s="32" t="s">
        <v>67</v>
      </c>
    </row>
    <row r="567" spans="1:65" ht="15">
      <c r="A567" s="28" t="s">
        <v>57</v>
      </c>
      <c r="B567" s="18" t="s">
        <v>115</v>
      </c>
      <c r="C567" s="15" t="s">
        <v>116</v>
      </c>
      <c r="D567" s="16" t="s">
        <v>230</v>
      </c>
      <c r="E567" s="17" t="s">
        <v>230</v>
      </c>
      <c r="F567" s="17" t="s">
        <v>230</v>
      </c>
      <c r="G567" s="17" t="s">
        <v>230</v>
      </c>
      <c r="H567" s="17" t="s">
        <v>230</v>
      </c>
      <c r="I567" s="17" t="s">
        <v>230</v>
      </c>
      <c r="J567" s="17" t="s">
        <v>230</v>
      </c>
      <c r="K567" s="17" t="s">
        <v>230</v>
      </c>
      <c r="L567" s="17" t="s">
        <v>230</v>
      </c>
      <c r="M567" s="17" t="s">
        <v>230</v>
      </c>
      <c r="N567" s="17" t="s">
        <v>230</v>
      </c>
      <c r="O567" s="17" t="s">
        <v>230</v>
      </c>
      <c r="P567" s="17" t="s">
        <v>230</v>
      </c>
      <c r="Q567" s="17" t="s">
        <v>230</v>
      </c>
      <c r="R567" s="17" t="s">
        <v>230</v>
      </c>
      <c r="S567" s="17" t="s">
        <v>230</v>
      </c>
      <c r="T567" s="17" t="s">
        <v>230</v>
      </c>
      <c r="U567" s="17" t="s">
        <v>230</v>
      </c>
      <c r="V567" s="164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>
        <v>1</v>
      </c>
    </row>
    <row r="568" spans="1:65">
      <c r="A568" s="35"/>
      <c r="B568" s="19" t="s">
        <v>231</v>
      </c>
      <c r="C568" s="8" t="s">
        <v>231</v>
      </c>
      <c r="D568" s="162" t="s">
        <v>233</v>
      </c>
      <c r="E568" s="163" t="s">
        <v>235</v>
      </c>
      <c r="F568" s="163" t="s">
        <v>236</v>
      </c>
      <c r="G568" s="163" t="s">
        <v>237</v>
      </c>
      <c r="H568" s="163" t="s">
        <v>238</v>
      </c>
      <c r="I568" s="163" t="s">
        <v>239</v>
      </c>
      <c r="J568" s="163" t="s">
        <v>240</v>
      </c>
      <c r="K568" s="163" t="s">
        <v>241</v>
      </c>
      <c r="L568" s="163" t="s">
        <v>242</v>
      </c>
      <c r="M568" s="163" t="s">
        <v>243</v>
      </c>
      <c r="N568" s="163" t="s">
        <v>244</v>
      </c>
      <c r="O568" s="163" t="s">
        <v>245</v>
      </c>
      <c r="P568" s="163" t="s">
        <v>246</v>
      </c>
      <c r="Q568" s="163" t="s">
        <v>247</v>
      </c>
      <c r="R568" s="163" t="s">
        <v>248</v>
      </c>
      <c r="S568" s="163" t="s">
        <v>249</v>
      </c>
      <c r="T568" s="163" t="s">
        <v>251</v>
      </c>
      <c r="U568" s="163" t="s">
        <v>269</v>
      </c>
      <c r="V568" s="164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2" t="s">
        <v>1</v>
      </c>
    </row>
    <row r="569" spans="1:65">
      <c r="A569" s="35"/>
      <c r="B569" s="19"/>
      <c r="C569" s="8"/>
      <c r="D569" s="9" t="s">
        <v>119</v>
      </c>
      <c r="E569" s="10" t="s">
        <v>277</v>
      </c>
      <c r="F569" s="10" t="s">
        <v>278</v>
      </c>
      <c r="G569" s="10" t="s">
        <v>278</v>
      </c>
      <c r="H569" s="10" t="s">
        <v>278</v>
      </c>
      <c r="I569" s="10" t="s">
        <v>278</v>
      </c>
      <c r="J569" s="10" t="s">
        <v>278</v>
      </c>
      <c r="K569" s="10" t="s">
        <v>278</v>
      </c>
      <c r="L569" s="10" t="s">
        <v>119</v>
      </c>
      <c r="M569" s="10" t="s">
        <v>278</v>
      </c>
      <c r="N569" s="10" t="s">
        <v>278</v>
      </c>
      <c r="O569" s="10" t="s">
        <v>119</v>
      </c>
      <c r="P569" s="10" t="s">
        <v>119</v>
      </c>
      <c r="Q569" s="10" t="s">
        <v>119</v>
      </c>
      <c r="R569" s="10" t="s">
        <v>119</v>
      </c>
      <c r="S569" s="10" t="s">
        <v>278</v>
      </c>
      <c r="T569" s="10" t="s">
        <v>119</v>
      </c>
      <c r="U569" s="10" t="s">
        <v>119</v>
      </c>
      <c r="V569" s="164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3</v>
      </c>
    </row>
    <row r="570" spans="1:65">
      <c r="A570" s="35"/>
      <c r="B570" s="19"/>
      <c r="C570" s="8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164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>
        <v>3</v>
      </c>
    </row>
    <row r="571" spans="1:65">
      <c r="A571" s="35"/>
      <c r="B571" s="18">
        <v>1</v>
      </c>
      <c r="C571" s="14">
        <v>1</v>
      </c>
      <c r="D571" s="242">
        <v>0.39961882000000004</v>
      </c>
      <c r="E571" s="242">
        <v>0.35699999999999998</v>
      </c>
      <c r="F571" s="261">
        <v>0.378</v>
      </c>
      <c r="G571" s="242">
        <v>0.39</v>
      </c>
      <c r="H571" s="261">
        <v>0.37</v>
      </c>
      <c r="I571" s="242">
        <v>0.33</v>
      </c>
      <c r="J571" s="261">
        <v>0.36</v>
      </c>
      <c r="K571" s="242">
        <v>0.35</v>
      </c>
      <c r="L571" s="242">
        <v>0.39</v>
      </c>
      <c r="M571" s="262">
        <v>0.71</v>
      </c>
      <c r="N571" s="242">
        <v>0.36</v>
      </c>
      <c r="O571" s="242">
        <v>0.37557202474172718</v>
      </c>
      <c r="P571" s="242">
        <v>0.35849999999999999</v>
      </c>
      <c r="Q571" s="242">
        <v>0.39100000000000001</v>
      </c>
      <c r="R571" s="242">
        <v>0.38</v>
      </c>
      <c r="S571" s="242">
        <v>0.38</v>
      </c>
      <c r="T571" s="262">
        <v>0.75752314814814803</v>
      </c>
      <c r="U571" s="262">
        <v>0.247</v>
      </c>
      <c r="V571" s="232"/>
      <c r="W571" s="233"/>
      <c r="X571" s="233"/>
      <c r="Y571" s="233"/>
      <c r="Z571" s="233"/>
      <c r="AA571" s="233"/>
      <c r="AB571" s="233"/>
      <c r="AC571" s="233"/>
      <c r="AD571" s="233"/>
      <c r="AE571" s="233"/>
      <c r="AF571" s="233"/>
      <c r="AG571" s="233"/>
      <c r="AH571" s="233"/>
      <c r="AI571" s="233"/>
      <c r="AJ571" s="233"/>
      <c r="AK571" s="233"/>
      <c r="AL571" s="233"/>
      <c r="AM571" s="233"/>
      <c r="AN571" s="233"/>
      <c r="AO571" s="233"/>
      <c r="AP571" s="233"/>
      <c r="AQ571" s="233"/>
      <c r="AR571" s="233"/>
      <c r="AS571" s="233"/>
      <c r="AT571" s="233"/>
      <c r="AU571" s="233"/>
      <c r="AV571" s="233"/>
      <c r="AW571" s="233"/>
      <c r="AX571" s="233"/>
      <c r="AY571" s="233"/>
      <c r="AZ571" s="233"/>
      <c r="BA571" s="233"/>
      <c r="BB571" s="233"/>
      <c r="BC571" s="233"/>
      <c r="BD571" s="233"/>
      <c r="BE571" s="233"/>
      <c r="BF571" s="233"/>
      <c r="BG571" s="233"/>
      <c r="BH571" s="233"/>
      <c r="BI571" s="233"/>
      <c r="BJ571" s="233"/>
      <c r="BK571" s="233"/>
      <c r="BL571" s="233"/>
      <c r="BM571" s="243">
        <v>1</v>
      </c>
    </row>
    <row r="572" spans="1:65">
      <c r="A572" s="35"/>
      <c r="B572" s="19">
        <v>1</v>
      </c>
      <c r="C572" s="8">
        <v>2</v>
      </c>
      <c r="D572" s="244">
        <v>0.38027139000000004</v>
      </c>
      <c r="E572" s="244">
        <v>0.36699999999999999</v>
      </c>
      <c r="F572" s="263">
        <v>0.37</v>
      </c>
      <c r="G572" s="244">
        <v>0.38</v>
      </c>
      <c r="H572" s="263">
        <v>0.35</v>
      </c>
      <c r="I572" s="244">
        <v>0.33</v>
      </c>
      <c r="J572" s="263">
        <v>0.36</v>
      </c>
      <c r="K572" s="244">
        <v>0.36</v>
      </c>
      <c r="L572" s="244">
        <v>0.39</v>
      </c>
      <c r="M572" s="264">
        <v>0.75</v>
      </c>
      <c r="N572" s="244">
        <v>0.36</v>
      </c>
      <c r="O572" s="244">
        <v>0.36871759998137899</v>
      </c>
      <c r="P572" s="244">
        <v>0.35820000000000002</v>
      </c>
      <c r="Q572" s="244">
        <v>0.38100000000000001</v>
      </c>
      <c r="R572" s="244">
        <v>0.39</v>
      </c>
      <c r="S572" s="244">
        <v>0.37</v>
      </c>
      <c r="T572" s="264">
        <v>0.76</v>
      </c>
      <c r="U572" s="264">
        <v>0.253</v>
      </c>
      <c r="V572" s="232"/>
      <c r="W572" s="233"/>
      <c r="X572" s="233"/>
      <c r="Y572" s="233"/>
      <c r="Z572" s="233"/>
      <c r="AA572" s="233"/>
      <c r="AB572" s="233"/>
      <c r="AC572" s="233"/>
      <c r="AD572" s="233"/>
      <c r="AE572" s="233"/>
      <c r="AF572" s="233"/>
      <c r="AG572" s="233"/>
      <c r="AH572" s="233"/>
      <c r="AI572" s="233"/>
      <c r="AJ572" s="233"/>
      <c r="AK572" s="233"/>
      <c r="AL572" s="233"/>
      <c r="AM572" s="233"/>
      <c r="AN572" s="233"/>
      <c r="AO572" s="233"/>
      <c r="AP572" s="233"/>
      <c r="AQ572" s="233"/>
      <c r="AR572" s="233"/>
      <c r="AS572" s="233"/>
      <c r="AT572" s="233"/>
      <c r="AU572" s="233"/>
      <c r="AV572" s="233"/>
      <c r="AW572" s="233"/>
      <c r="AX572" s="233"/>
      <c r="AY572" s="233"/>
      <c r="AZ572" s="233"/>
      <c r="BA572" s="233"/>
      <c r="BB572" s="233"/>
      <c r="BC572" s="233"/>
      <c r="BD572" s="233"/>
      <c r="BE572" s="233"/>
      <c r="BF572" s="233"/>
      <c r="BG572" s="233"/>
      <c r="BH572" s="233"/>
      <c r="BI572" s="233"/>
      <c r="BJ572" s="233"/>
      <c r="BK572" s="233"/>
      <c r="BL572" s="233"/>
      <c r="BM572" s="243" t="e">
        <v>#N/A</v>
      </c>
    </row>
    <row r="573" spans="1:65">
      <c r="A573" s="35"/>
      <c r="B573" s="19">
        <v>1</v>
      </c>
      <c r="C573" s="8">
        <v>3</v>
      </c>
      <c r="D573" s="244">
        <v>0.37507247000000005</v>
      </c>
      <c r="E573" s="244">
        <v>0.36099999999999999</v>
      </c>
      <c r="F573" s="263">
        <v>0.38</v>
      </c>
      <c r="G573" s="244">
        <v>0.39</v>
      </c>
      <c r="H573" s="263">
        <v>0.36</v>
      </c>
      <c r="I573" s="244">
        <v>0.35</v>
      </c>
      <c r="J573" s="263">
        <v>0.35</v>
      </c>
      <c r="K573" s="263">
        <v>0.36</v>
      </c>
      <c r="L573" s="27">
        <v>0.39</v>
      </c>
      <c r="M573" s="265">
        <v>0.72</v>
      </c>
      <c r="N573" s="27">
        <v>0.36</v>
      </c>
      <c r="O573" s="27">
        <v>0.38054962583559676</v>
      </c>
      <c r="P573" s="27">
        <v>0.36579999999999996</v>
      </c>
      <c r="Q573" s="27">
        <v>0.371</v>
      </c>
      <c r="R573" s="27">
        <v>0.39</v>
      </c>
      <c r="S573" s="27">
        <v>0.38</v>
      </c>
      <c r="T573" s="265">
        <v>0.76996206275720158</v>
      </c>
      <c r="U573" s="265">
        <v>0.25600000000000001</v>
      </c>
      <c r="V573" s="232"/>
      <c r="W573" s="233"/>
      <c r="X573" s="233"/>
      <c r="Y573" s="233"/>
      <c r="Z573" s="233"/>
      <c r="AA573" s="233"/>
      <c r="AB573" s="233"/>
      <c r="AC573" s="233"/>
      <c r="AD573" s="233"/>
      <c r="AE573" s="233"/>
      <c r="AF573" s="233"/>
      <c r="AG573" s="233"/>
      <c r="AH573" s="233"/>
      <c r="AI573" s="233"/>
      <c r="AJ573" s="233"/>
      <c r="AK573" s="233"/>
      <c r="AL573" s="233"/>
      <c r="AM573" s="233"/>
      <c r="AN573" s="233"/>
      <c r="AO573" s="233"/>
      <c r="AP573" s="233"/>
      <c r="AQ573" s="233"/>
      <c r="AR573" s="233"/>
      <c r="AS573" s="233"/>
      <c r="AT573" s="233"/>
      <c r="AU573" s="233"/>
      <c r="AV573" s="233"/>
      <c r="AW573" s="233"/>
      <c r="AX573" s="233"/>
      <c r="AY573" s="233"/>
      <c r="AZ573" s="233"/>
      <c r="BA573" s="233"/>
      <c r="BB573" s="233"/>
      <c r="BC573" s="233"/>
      <c r="BD573" s="233"/>
      <c r="BE573" s="233"/>
      <c r="BF573" s="233"/>
      <c r="BG573" s="233"/>
      <c r="BH573" s="233"/>
      <c r="BI573" s="233"/>
      <c r="BJ573" s="233"/>
      <c r="BK573" s="233"/>
      <c r="BL573" s="233"/>
      <c r="BM573" s="243">
        <v>16</v>
      </c>
    </row>
    <row r="574" spans="1:65">
      <c r="A574" s="35"/>
      <c r="B574" s="19">
        <v>1</v>
      </c>
      <c r="C574" s="8">
        <v>4</v>
      </c>
      <c r="D574" s="244">
        <v>0.37564607999999999</v>
      </c>
      <c r="E574" s="244">
        <v>0.38100000000000001</v>
      </c>
      <c r="F574" s="263">
        <v>0.36199999999999999</v>
      </c>
      <c r="G574" s="244">
        <v>0.39</v>
      </c>
      <c r="H574" s="263">
        <v>0.36</v>
      </c>
      <c r="I574" s="244">
        <v>0.33</v>
      </c>
      <c r="J574" s="263">
        <v>0.35</v>
      </c>
      <c r="K574" s="263">
        <v>0.35</v>
      </c>
      <c r="L574" s="27">
        <v>0.39</v>
      </c>
      <c r="M574" s="265">
        <v>0.7</v>
      </c>
      <c r="N574" s="27">
        <v>0.36</v>
      </c>
      <c r="O574" s="27">
        <v>0.37688132046666645</v>
      </c>
      <c r="P574" s="27">
        <v>0.37</v>
      </c>
      <c r="Q574" s="27">
        <v>0.373</v>
      </c>
      <c r="R574" s="27">
        <v>0.38</v>
      </c>
      <c r="S574" s="27">
        <v>0.37</v>
      </c>
      <c r="T574" s="265">
        <v>0.77500000000000002</v>
      </c>
      <c r="U574" s="265">
        <v>0.27399999999999997</v>
      </c>
      <c r="V574" s="232"/>
      <c r="W574" s="233"/>
      <c r="X574" s="233"/>
      <c r="Y574" s="233"/>
      <c r="Z574" s="233"/>
      <c r="AA574" s="233"/>
      <c r="AB574" s="233"/>
      <c r="AC574" s="233"/>
      <c r="AD574" s="233"/>
      <c r="AE574" s="233"/>
      <c r="AF574" s="233"/>
      <c r="AG574" s="233"/>
      <c r="AH574" s="233"/>
      <c r="AI574" s="233"/>
      <c r="AJ574" s="233"/>
      <c r="AK574" s="233"/>
      <c r="AL574" s="233"/>
      <c r="AM574" s="233"/>
      <c r="AN574" s="233"/>
      <c r="AO574" s="233"/>
      <c r="AP574" s="233"/>
      <c r="AQ574" s="233"/>
      <c r="AR574" s="233"/>
      <c r="AS574" s="233"/>
      <c r="AT574" s="233"/>
      <c r="AU574" s="233"/>
      <c r="AV574" s="233"/>
      <c r="AW574" s="233"/>
      <c r="AX574" s="233"/>
      <c r="AY574" s="233"/>
      <c r="AZ574" s="233"/>
      <c r="BA574" s="233"/>
      <c r="BB574" s="233"/>
      <c r="BC574" s="233"/>
      <c r="BD574" s="233"/>
      <c r="BE574" s="233"/>
      <c r="BF574" s="233"/>
      <c r="BG574" s="233"/>
      <c r="BH574" s="233"/>
      <c r="BI574" s="233"/>
      <c r="BJ574" s="233"/>
      <c r="BK574" s="233"/>
      <c r="BL574" s="233"/>
      <c r="BM574" s="243">
        <v>0.36918251444024247</v>
      </c>
    </row>
    <row r="575" spans="1:65">
      <c r="A575" s="35"/>
      <c r="B575" s="19">
        <v>1</v>
      </c>
      <c r="C575" s="8">
        <v>5</v>
      </c>
      <c r="D575" s="244">
        <v>0.36586680999999999</v>
      </c>
      <c r="E575" s="244">
        <v>0.36099999999999999</v>
      </c>
      <c r="F575" s="244">
        <v>0.36599999999999999</v>
      </c>
      <c r="G575" s="244">
        <v>0.39</v>
      </c>
      <c r="H575" s="244">
        <v>0.35</v>
      </c>
      <c r="I575" s="244">
        <v>0.34</v>
      </c>
      <c r="J575" s="244">
        <v>0.37</v>
      </c>
      <c r="K575" s="244">
        <v>0.35</v>
      </c>
      <c r="L575" s="244">
        <v>0.39</v>
      </c>
      <c r="M575" s="264">
        <v>0.71</v>
      </c>
      <c r="N575" s="244">
        <v>0.36</v>
      </c>
      <c r="O575" s="244">
        <v>0.37872683454256784</v>
      </c>
      <c r="P575" s="244">
        <v>0.35320000000000001</v>
      </c>
      <c r="Q575" s="244">
        <v>0.36699999999999999</v>
      </c>
      <c r="R575" s="244">
        <v>0.38</v>
      </c>
      <c r="S575" s="244">
        <v>0.37</v>
      </c>
      <c r="T575" s="264">
        <v>0.7621103395061728</v>
      </c>
      <c r="U575" s="264">
        <v>0.26500000000000001</v>
      </c>
      <c r="V575" s="232"/>
      <c r="W575" s="233"/>
      <c r="X575" s="233"/>
      <c r="Y575" s="233"/>
      <c r="Z575" s="233"/>
      <c r="AA575" s="233"/>
      <c r="AB575" s="233"/>
      <c r="AC575" s="233"/>
      <c r="AD575" s="233"/>
      <c r="AE575" s="233"/>
      <c r="AF575" s="233"/>
      <c r="AG575" s="233"/>
      <c r="AH575" s="233"/>
      <c r="AI575" s="233"/>
      <c r="AJ575" s="233"/>
      <c r="AK575" s="233"/>
      <c r="AL575" s="233"/>
      <c r="AM575" s="233"/>
      <c r="AN575" s="233"/>
      <c r="AO575" s="233"/>
      <c r="AP575" s="233"/>
      <c r="AQ575" s="233"/>
      <c r="AR575" s="233"/>
      <c r="AS575" s="233"/>
      <c r="AT575" s="233"/>
      <c r="AU575" s="233"/>
      <c r="AV575" s="233"/>
      <c r="AW575" s="233"/>
      <c r="AX575" s="233"/>
      <c r="AY575" s="233"/>
      <c r="AZ575" s="233"/>
      <c r="BA575" s="233"/>
      <c r="BB575" s="233"/>
      <c r="BC575" s="233"/>
      <c r="BD575" s="233"/>
      <c r="BE575" s="233"/>
      <c r="BF575" s="233"/>
      <c r="BG575" s="233"/>
      <c r="BH575" s="233"/>
      <c r="BI575" s="233"/>
      <c r="BJ575" s="233"/>
      <c r="BK575" s="233"/>
      <c r="BL575" s="233"/>
      <c r="BM575" s="243">
        <v>42</v>
      </c>
    </row>
    <row r="576" spans="1:65">
      <c r="A576" s="35"/>
      <c r="B576" s="19">
        <v>1</v>
      </c>
      <c r="C576" s="8">
        <v>6</v>
      </c>
      <c r="D576" s="244">
        <v>0.39591545</v>
      </c>
      <c r="E576" s="244">
        <v>0.38100000000000001</v>
      </c>
      <c r="F576" s="244">
        <v>0.35899999999999999</v>
      </c>
      <c r="G576" s="244">
        <v>0.39</v>
      </c>
      <c r="H576" s="244">
        <v>0.35</v>
      </c>
      <c r="I576" s="244">
        <v>0.34</v>
      </c>
      <c r="J576" s="244">
        <v>0.38</v>
      </c>
      <c r="K576" s="244">
        <v>0.35</v>
      </c>
      <c r="L576" s="244">
        <v>0.39</v>
      </c>
      <c r="M576" s="264">
        <v>0.73</v>
      </c>
      <c r="N576" s="244">
        <v>0.37</v>
      </c>
      <c r="O576" s="244">
        <v>0.36628787405387708</v>
      </c>
      <c r="P576" s="244">
        <v>0.36259999999999998</v>
      </c>
      <c r="Q576" s="244">
        <v>0.38300000000000001</v>
      </c>
      <c r="R576" s="244">
        <v>0.38</v>
      </c>
      <c r="S576" s="244">
        <v>0.37</v>
      </c>
      <c r="T576" s="264">
        <v>0.77930555555555558</v>
      </c>
      <c r="U576" s="264">
        <v>0.28900000000000003</v>
      </c>
      <c r="V576" s="232"/>
      <c r="W576" s="233"/>
      <c r="X576" s="233"/>
      <c r="Y576" s="233"/>
      <c r="Z576" s="233"/>
      <c r="AA576" s="233"/>
      <c r="AB576" s="233"/>
      <c r="AC576" s="233"/>
      <c r="AD576" s="233"/>
      <c r="AE576" s="233"/>
      <c r="AF576" s="233"/>
      <c r="AG576" s="233"/>
      <c r="AH576" s="233"/>
      <c r="AI576" s="233"/>
      <c r="AJ576" s="233"/>
      <c r="AK576" s="233"/>
      <c r="AL576" s="233"/>
      <c r="AM576" s="233"/>
      <c r="AN576" s="233"/>
      <c r="AO576" s="233"/>
      <c r="AP576" s="233"/>
      <c r="AQ576" s="233"/>
      <c r="AR576" s="233"/>
      <c r="AS576" s="233"/>
      <c r="AT576" s="233"/>
      <c r="AU576" s="233"/>
      <c r="AV576" s="233"/>
      <c r="AW576" s="233"/>
      <c r="AX576" s="233"/>
      <c r="AY576" s="233"/>
      <c r="AZ576" s="233"/>
      <c r="BA576" s="233"/>
      <c r="BB576" s="233"/>
      <c r="BC576" s="233"/>
      <c r="BD576" s="233"/>
      <c r="BE576" s="233"/>
      <c r="BF576" s="233"/>
      <c r="BG576" s="233"/>
      <c r="BH576" s="233"/>
      <c r="BI576" s="233"/>
      <c r="BJ576" s="233"/>
      <c r="BK576" s="233"/>
      <c r="BL576" s="233"/>
      <c r="BM576" s="63"/>
    </row>
    <row r="577" spans="1:65">
      <c r="A577" s="35"/>
      <c r="B577" s="20" t="s">
        <v>261</v>
      </c>
      <c r="C577" s="12"/>
      <c r="D577" s="245">
        <v>0.38206517000000001</v>
      </c>
      <c r="E577" s="245">
        <v>0.36800000000000005</v>
      </c>
      <c r="F577" s="245">
        <v>0.3691666666666667</v>
      </c>
      <c r="G577" s="245">
        <v>0.38833333333333342</v>
      </c>
      <c r="H577" s="245">
        <v>0.35666666666666669</v>
      </c>
      <c r="I577" s="245">
        <v>0.33666666666666667</v>
      </c>
      <c r="J577" s="245">
        <v>0.36166666666666664</v>
      </c>
      <c r="K577" s="245">
        <v>0.35333333333333333</v>
      </c>
      <c r="L577" s="245">
        <v>0.39000000000000007</v>
      </c>
      <c r="M577" s="245">
        <v>0.72000000000000008</v>
      </c>
      <c r="N577" s="245">
        <v>0.36166666666666664</v>
      </c>
      <c r="O577" s="245">
        <v>0.37445587993696905</v>
      </c>
      <c r="P577" s="245">
        <v>0.36138333333333333</v>
      </c>
      <c r="Q577" s="245">
        <v>0.37766666666666665</v>
      </c>
      <c r="R577" s="245">
        <v>0.3833333333333333</v>
      </c>
      <c r="S577" s="245">
        <v>0.37333333333333335</v>
      </c>
      <c r="T577" s="245">
        <v>0.76731685099451308</v>
      </c>
      <c r="U577" s="245">
        <v>0.26400000000000001</v>
      </c>
      <c r="V577" s="232"/>
      <c r="W577" s="233"/>
      <c r="X577" s="233"/>
      <c r="Y577" s="233"/>
      <c r="Z577" s="233"/>
      <c r="AA577" s="233"/>
      <c r="AB577" s="233"/>
      <c r="AC577" s="233"/>
      <c r="AD577" s="233"/>
      <c r="AE577" s="233"/>
      <c r="AF577" s="233"/>
      <c r="AG577" s="233"/>
      <c r="AH577" s="233"/>
      <c r="AI577" s="233"/>
      <c r="AJ577" s="233"/>
      <c r="AK577" s="233"/>
      <c r="AL577" s="233"/>
      <c r="AM577" s="233"/>
      <c r="AN577" s="233"/>
      <c r="AO577" s="233"/>
      <c r="AP577" s="233"/>
      <c r="AQ577" s="233"/>
      <c r="AR577" s="233"/>
      <c r="AS577" s="233"/>
      <c r="AT577" s="233"/>
      <c r="AU577" s="233"/>
      <c r="AV577" s="233"/>
      <c r="AW577" s="233"/>
      <c r="AX577" s="233"/>
      <c r="AY577" s="233"/>
      <c r="AZ577" s="233"/>
      <c r="BA577" s="233"/>
      <c r="BB577" s="233"/>
      <c r="BC577" s="233"/>
      <c r="BD577" s="233"/>
      <c r="BE577" s="233"/>
      <c r="BF577" s="233"/>
      <c r="BG577" s="233"/>
      <c r="BH577" s="233"/>
      <c r="BI577" s="233"/>
      <c r="BJ577" s="233"/>
      <c r="BK577" s="233"/>
      <c r="BL577" s="233"/>
      <c r="BM577" s="63"/>
    </row>
    <row r="578" spans="1:65">
      <c r="A578" s="35"/>
      <c r="B578" s="3" t="s">
        <v>262</v>
      </c>
      <c r="C578" s="33"/>
      <c r="D578" s="27">
        <v>0.37795873499999999</v>
      </c>
      <c r="E578" s="27">
        <v>0.36399999999999999</v>
      </c>
      <c r="F578" s="27">
        <v>0.36799999999999999</v>
      </c>
      <c r="G578" s="27">
        <v>0.39</v>
      </c>
      <c r="H578" s="27">
        <v>0.35499999999999998</v>
      </c>
      <c r="I578" s="27">
        <v>0.33500000000000002</v>
      </c>
      <c r="J578" s="27">
        <v>0.36</v>
      </c>
      <c r="K578" s="27">
        <v>0.35</v>
      </c>
      <c r="L578" s="27">
        <v>0.39</v>
      </c>
      <c r="M578" s="27">
        <v>0.71499999999999997</v>
      </c>
      <c r="N578" s="27">
        <v>0.36</v>
      </c>
      <c r="O578" s="27">
        <v>0.37622667260419684</v>
      </c>
      <c r="P578" s="27">
        <v>0.36054999999999998</v>
      </c>
      <c r="Q578" s="27">
        <v>0.377</v>
      </c>
      <c r="R578" s="27">
        <v>0.38</v>
      </c>
      <c r="S578" s="27">
        <v>0.37</v>
      </c>
      <c r="T578" s="27">
        <v>0.76603620113168724</v>
      </c>
      <c r="U578" s="27">
        <v>0.26050000000000001</v>
      </c>
      <c r="V578" s="232"/>
      <c r="W578" s="233"/>
      <c r="X578" s="233"/>
      <c r="Y578" s="233"/>
      <c r="Z578" s="233"/>
      <c r="AA578" s="233"/>
      <c r="AB578" s="233"/>
      <c r="AC578" s="233"/>
      <c r="AD578" s="233"/>
      <c r="AE578" s="233"/>
      <c r="AF578" s="233"/>
      <c r="AG578" s="233"/>
      <c r="AH578" s="233"/>
      <c r="AI578" s="233"/>
      <c r="AJ578" s="233"/>
      <c r="AK578" s="233"/>
      <c r="AL578" s="233"/>
      <c r="AM578" s="233"/>
      <c r="AN578" s="233"/>
      <c r="AO578" s="233"/>
      <c r="AP578" s="233"/>
      <c r="AQ578" s="233"/>
      <c r="AR578" s="233"/>
      <c r="AS578" s="233"/>
      <c r="AT578" s="233"/>
      <c r="AU578" s="233"/>
      <c r="AV578" s="233"/>
      <c r="AW578" s="233"/>
      <c r="AX578" s="233"/>
      <c r="AY578" s="233"/>
      <c r="AZ578" s="233"/>
      <c r="BA578" s="233"/>
      <c r="BB578" s="233"/>
      <c r="BC578" s="233"/>
      <c r="BD578" s="233"/>
      <c r="BE578" s="233"/>
      <c r="BF578" s="233"/>
      <c r="BG578" s="233"/>
      <c r="BH578" s="233"/>
      <c r="BI578" s="233"/>
      <c r="BJ578" s="233"/>
      <c r="BK578" s="233"/>
      <c r="BL578" s="233"/>
      <c r="BM578" s="63"/>
    </row>
    <row r="579" spans="1:65">
      <c r="A579" s="35"/>
      <c r="B579" s="3" t="s">
        <v>263</v>
      </c>
      <c r="C579" s="33"/>
      <c r="D579" s="27">
        <v>1.3081803908460036E-2</v>
      </c>
      <c r="E579" s="27">
        <v>1.0564090116995415E-2</v>
      </c>
      <c r="F579" s="27">
        <v>8.4950966249164473E-3</v>
      </c>
      <c r="G579" s="27">
        <v>4.0824829046386332E-3</v>
      </c>
      <c r="H579" s="27">
        <v>8.1649658092772665E-3</v>
      </c>
      <c r="I579" s="27">
        <v>8.1649658092772491E-3</v>
      </c>
      <c r="J579" s="27">
        <v>1.1690451944500132E-2</v>
      </c>
      <c r="K579" s="27">
        <v>5.1639777949432277E-3</v>
      </c>
      <c r="L579" s="27">
        <v>6.0809419444881171E-17</v>
      </c>
      <c r="M579" s="27">
        <v>1.7888543819998333E-2</v>
      </c>
      <c r="N579" s="27">
        <v>4.0824829046386332E-3</v>
      </c>
      <c r="O579" s="27">
        <v>5.6946906898156738E-3</v>
      </c>
      <c r="P579" s="27">
        <v>6.0107958430366372E-3</v>
      </c>
      <c r="Q579" s="27">
        <v>8.9144078135716242E-3</v>
      </c>
      <c r="R579" s="27">
        <v>5.1639777949432268E-3</v>
      </c>
      <c r="S579" s="27">
        <v>5.1639777949432277E-3</v>
      </c>
      <c r="T579" s="27">
        <v>8.7899675398600552E-3</v>
      </c>
      <c r="U579" s="27">
        <v>1.5491933384829674E-2</v>
      </c>
      <c r="V579" s="232"/>
      <c r="W579" s="233"/>
      <c r="X579" s="233"/>
      <c r="Y579" s="233"/>
      <c r="Z579" s="233"/>
      <c r="AA579" s="233"/>
      <c r="AB579" s="233"/>
      <c r="AC579" s="233"/>
      <c r="AD579" s="233"/>
      <c r="AE579" s="233"/>
      <c r="AF579" s="233"/>
      <c r="AG579" s="233"/>
      <c r="AH579" s="233"/>
      <c r="AI579" s="233"/>
      <c r="AJ579" s="233"/>
      <c r="AK579" s="233"/>
      <c r="AL579" s="233"/>
      <c r="AM579" s="233"/>
      <c r="AN579" s="233"/>
      <c r="AO579" s="233"/>
      <c r="AP579" s="233"/>
      <c r="AQ579" s="233"/>
      <c r="AR579" s="233"/>
      <c r="AS579" s="233"/>
      <c r="AT579" s="233"/>
      <c r="AU579" s="233"/>
      <c r="AV579" s="233"/>
      <c r="AW579" s="233"/>
      <c r="AX579" s="233"/>
      <c r="AY579" s="233"/>
      <c r="AZ579" s="233"/>
      <c r="BA579" s="233"/>
      <c r="BB579" s="233"/>
      <c r="BC579" s="233"/>
      <c r="BD579" s="233"/>
      <c r="BE579" s="233"/>
      <c r="BF579" s="233"/>
      <c r="BG579" s="233"/>
      <c r="BH579" s="233"/>
      <c r="BI579" s="233"/>
      <c r="BJ579" s="233"/>
      <c r="BK579" s="233"/>
      <c r="BL579" s="233"/>
      <c r="BM579" s="63"/>
    </row>
    <row r="580" spans="1:65">
      <c r="A580" s="35"/>
      <c r="B580" s="3" t="s">
        <v>87</v>
      </c>
      <c r="C580" s="33"/>
      <c r="D580" s="13">
        <v>3.4239718602090935E-2</v>
      </c>
      <c r="E580" s="13">
        <v>2.8706766622270147E-2</v>
      </c>
      <c r="F580" s="13">
        <v>2.301154841963823E-2</v>
      </c>
      <c r="G580" s="13">
        <v>1.0512831514090899E-2</v>
      </c>
      <c r="H580" s="13">
        <v>2.2892427502646539E-2</v>
      </c>
      <c r="I580" s="13">
        <v>2.4252373690922521E-2</v>
      </c>
      <c r="J580" s="13">
        <v>3.2323830261290688E-2</v>
      </c>
      <c r="K580" s="13">
        <v>1.4615031495122343E-2</v>
      </c>
      <c r="L580" s="13">
        <v>1.5592158832020811E-16</v>
      </c>
      <c r="M580" s="13">
        <v>2.484519974999768E-2</v>
      </c>
      <c r="N580" s="13">
        <v>1.1287971164899447E-2</v>
      </c>
      <c r="O580" s="13">
        <v>1.5207908314256523E-2</v>
      </c>
      <c r="P580" s="13">
        <v>1.6632742267315329E-2</v>
      </c>
      <c r="Q580" s="13">
        <v>2.3603904184214364E-2</v>
      </c>
      <c r="R580" s="13">
        <v>1.3471246421591027E-2</v>
      </c>
      <c r="S580" s="13">
        <v>1.3832083379312217E-2</v>
      </c>
      <c r="T580" s="13">
        <v>1.1455460059905435E-2</v>
      </c>
      <c r="U580" s="13">
        <v>5.8681565851627551E-2</v>
      </c>
      <c r="V580" s="164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2"/>
    </row>
    <row r="581" spans="1:65">
      <c r="A581" s="35"/>
      <c r="B581" s="3" t="s">
        <v>264</v>
      </c>
      <c r="C581" s="33"/>
      <c r="D581" s="13">
        <v>3.4895085915134239E-2</v>
      </c>
      <c r="E581" s="13">
        <v>-3.2030618839988811E-3</v>
      </c>
      <c r="F581" s="13">
        <v>-4.2926663522568909E-5</v>
      </c>
      <c r="G581" s="13">
        <v>5.1873580530019447E-2</v>
      </c>
      <c r="H581" s="13">
        <v>-3.390151831148458E-2</v>
      </c>
      <c r="I581" s="13">
        <v>-8.8075264948223708E-2</v>
      </c>
      <c r="J581" s="13">
        <v>-2.0358081652299909E-2</v>
      </c>
      <c r="K581" s="13">
        <v>-4.2930476084274471E-2</v>
      </c>
      <c r="L581" s="13">
        <v>5.6388059416414338E-2</v>
      </c>
      <c r="M581" s="13">
        <v>0.95025487892261085</v>
      </c>
      <c r="N581" s="13">
        <v>-2.0358081652299909E-2</v>
      </c>
      <c r="O581" s="13">
        <v>1.4283898317129395E-2</v>
      </c>
      <c r="P581" s="13">
        <v>-2.1125543062986973E-2</v>
      </c>
      <c r="Q581" s="13">
        <v>2.2980915657091483E-2</v>
      </c>
      <c r="R581" s="13">
        <v>3.8330143870834332E-2</v>
      </c>
      <c r="S581" s="13">
        <v>1.1243270552464768E-2</v>
      </c>
      <c r="T581" s="13">
        <v>1.0784214337938653</v>
      </c>
      <c r="U581" s="13">
        <v>-0.28490654439504282</v>
      </c>
      <c r="V581" s="164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62"/>
    </row>
    <row r="582" spans="1:65">
      <c r="A582" s="35"/>
      <c r="B582" s="53" t="s">
        <v>265</v>
      </c>
      <c r="C582" s="54"/>
      <c r="D582" s="52">
        <v>0.64</v>
      </c>
      <c r="E582" s="52">
        <v>0.19</v>
      </c>
      <c r="F582" s="52">
        <v>0.12</v>
      </c>
      <c r="G582" s="52">
        <v>1.01</v>
      </c>
      <c r="H582" s="52">
        <v>0.86</v>
      </c>
      <c r="I582" s="52">
        <v>2.04</v>
      </c>
      <c r="J582" s="52">
        <v>0.56000000000000005</v>
      </c>
      <c r="K582" s="52">
        <v>1.06</v>
      </c>
      <c r="L582" s="52">
        <v>1.1000000000000001</v>
      </c>
      <c r="M582" s="52">
        <v>20.54</v>
      </c>
      <c r="N582" s="52">
        <v>0.56000000000000005</v>
      </c>
      <c r="O582" s="52">
        <v>0.19</v>
      </c>
      <c r="P582" s="52">
        <v>0.57999999999999996</v>
      </c>
      <c r="Q582" s="52">
        <v>0.38</v>
      </c>
      <c r="R582" s="52">
        <v>0.71</v>
      </c>
      <c r="S582" s="52">
        <v>0.12</v>
      </c>
      <c r="T582" s="52">
        <v>23.33</v>
      </c>
      <c r="U582" s="52">
        <v>6.32</v>
      </c>
      <c r="V582" s="164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2"/>
    </row>
    <row r="583" spans="1:65">
      <c r="B583" s="36"/>
      <c r="C583" s="20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BM583" s="62"/>
    </row>
    <row r="584" spans="1:65" ht="15">
      <c r="B584" s="37" t="s">
        <v>512</v>
      </c>
      <c r="BM584" s="32" t="s">
        <v>268</v>
      </c>
    </row>
    <row r="585" spans="1:65" ht="15">
      <c r="A585" s="28" t="s">
        <v>29</v>
      </c>
      <c r="B585" s="18" t="s">
        <v>115</v>
      </c>
      <c r="C585" s="15" t="s">
        <v>116</v>
      </c>
      <c r="D585" s="16" t="s">
        <v>230</v>
      </c>
      <c r="E585" s="17" t="s">
        <v>230</v>
      </c>
      <c r="F585" s="17" t="s">
        <v>230</v>
      </c>
      <c r="G585" s="17" t="s">
        <v>230</v>
      </c>
      <c r="H585" s="17" t="s">
        <v>230</v>
      </c>
      <c r="I585" s="17" t="s">
        <v>230</v>
      </c>
      <c r="J585" s="17" t="s">
        <v>230</v>
      </c>
      <c r="K585" s="17" t="s">
        <v>230</v>
      </c>
      <c r="L585" s="17" t="s">
        <v>230</v>
      </c>
      <c r="M585" s="17" t="s">
        <v>230</v>
      </c>
      <c r="N585" s="17" t="s">
        <v>230</v>
      </c>
      <c r="O585" s="17" t="s">
        <v>230</v>
      </c>
      <c r="P585" s="17" t="s">
        <v>230</v>
      </c>
      <c r="Q585" s="17" t="s">
        <v>230</v>
      </c>
      <c r="R585" s="17" t="s">
        <v>230</v>
      </c>
      <c r="S585" s="17" t="s">
        <v>230</v>
      </c>
      <c r="T585" s="164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2">
        <v>1</v>
      </c>
    </row>
    <row r="586" spans="1:65">
      <c r="A586" s="35"/>
      <c r="B586" s="19" t="s">
        <v>231</v>
      </c>
      <c r="C586" s="8" t="s">
        <v>231</v>
      </c>
      <c r="D586" s="162" t="s">
        <v>233</v>
      </c>
      <c r="E586" s="163" t="s">
        <v>235</v>
      </c>
      <c r="F586" s="163" t="s">
        <v>236</v>
      </c>
      <c r="G586" s="163" t="s">
        <v>237</v>
      </c>
      <c r="H586" s="163" t="s">
        <v>238</v>
      </c>
      <c r="I586" s="163" t="s">
        <v>239</v>
      </c>
      <c r="J586" s="163" t="s">
        <v>240</v>
      </c>
      <c r="K586" s="163" t="s">
        <v>241</v>
      </c>
      <c r="L586" s="163" t="s">
        <v>243</v>
      </c>
      <c r="M586" s="163" t="s">
        <v>245</v>
      </c>
      <c r="N586" s="163" t="s">
        <v>246</v>
      </c>
      <c r="O586" s="163" t="s">
        <v>247</v>
      </c>
      <c r="P586" s="163" t="s">
        <v>248</v>
      </c>
      <c r="Q586" s="163" t="s">
        <v>249</v>
      </c>
      <c r="R586" s="163" t="s">
        <v>251</v>
      </c>
      <c r="S586" s="163" t="s">
        <v>269</v>
      </c>
      <c r="T586" s="164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2" t="s">
        <v>3</v>
      </c>
    </row>
    <row r="587" spans="1:65">
      <c r="A587" s="35"/>
      <c r="B587" s="19"/>
      <c r="C587" s="8"/>
      <c r="D587" s="9" t="s">
        <v>119</v>
      </c>
      <c r="E587" s="10" t="s">
        <v>277</v>
      </c>
      <c r="F587" s="10" t="s">
        <v>278</v>
      </c>
      <c r="G587" s="10" t="s">
        <v>278</v>
      </c>
      <c r="H587" s="10" t="s">
        <v>278</v>
      </c>
      <c r="I587" s="10" t="s">
        <v>278</v>
      </c>
      <c r="J587" s="10" t="s">
        <v>278</v>
      </c>
      <c r="K587" s="10" t="s">
        <v>278</v>
      </c>
      <c r="L587" s="10" t="s">
        <v>278</v>
      </c>
      <c r="M587" s="10" t="s">
        <v>119</v>
      </c>
      <c r="N587" s="10" t="s">
        <v>277</v>
      </c>
      <c r="O587" s="10" t="s">
        <v>277</v>
      </c>
      <c r="P587" s="10" t="s">
        <v>277</v>
      </c>
      <c r="Q587" s="10" t="s">
        <v>278</v>
      </c>
      <c r="R587" s="10" t="s">
        <v>119</v>
      </c>
      <c r="S587" s="10" t="s">
        <v>277</v>
      </c>
      <c r="T587" s="164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2">
        <v>2</v>
      </c>
    </row>
    <row r="588" spans="1:65">
      <c r="A588" s="35"/>
      <c r="B588" s="19"/>
      <c r="C588" s="8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164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2">
        <v>2</v>
      </c>
    </row>
    <row r="589" spans="1:65">
      <c r="A589" s="35"/>
      <c r="B589" s="18">
        <v>1</v>
      </c>
      <c r="C589" s="14">
        <v>1</v>
      </c>
      <c r="D589" s="22">
        <v>2.89</v>
      </c>
      <c r="E589" s="22">
        <v>0.9</v>
      </c>
      <c r="F589" s="23">
        <v>3.55</v>
      </c>
      <c r="G589" s="22">
        <v>9.6999999999999993</v>
      </c>
      <c r="H589" s="23">
        <v>7</v>
      </c>
      <c r="I589" s="22">
        <v>8.9</v>
      </c>
      <c r="J589" s="23">
        <v>10.4</v>
      </c>
      <c r="K589" s="22">
        <v>4.5</v>
      </c>
      <c r="L589" s="22">
        <v>6.6</v>
      </c>
      <c r="M589" s="22">
        <v>9.6872870345270403</v>
      </c>
      <c r="N589" s="22">
        <v>11.48</v>
      </c>
      <c r="O589" s="22">
        <v>3.3</v>
      </c>
      <c r="P589" s="22">
        <v>4</v>
      </c>
      <c r="Q589" s="157" t="s">
        <v>110</v>
      </c>
      <c r="R589" s="157" t="s">
        <v>109</v>
      </c>
      <c r="S589" s="22">
        <v>7.1</v>
      </c>
      <c r="T589" s="164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2">
        <v>1</v>
      </c>
    </row>
    <row r="590" spans="1:65">
      <c r="A590" s="35"/>
      <c r="B590" s="19">
        <v>1</v>
      </c>
      <c r="C590" s="8">
        <v>2</v>
      </c>
      <c r="D590" s="10">
        <v>3.26</v>
      </c>
      <c r="E590" s="10">
        <v>2.14</v>
      </c>
      <c r="F590" s="25">
        <v>3.16</v>
      </c>
      <c r="G590" s="10">
        <v>9.1999999999999993</v>
      </c>
      <c r="H590" s="25">
        <v>9.5</v>
      </c>
      <c r="I590" s="10">
        <v>7.9</v>
      </c>
      <c r="J590" s="25">
        <v>9.6</v>
      </c>
      <c r="K590" s="10">
        <v>2.4</v>
      </c>
      <c r="L590" s="10">
        <v>6.7</v>
      </c>
      <c r="M590" s="10">
        <v>9.511384589063054</v>
      </c>
      <c r="N590" s="10">
        <v>10.78</v>
      </c>
      <c r="O590" s="10">
        <v>3.5</v>
      </c>
      <c r="P590" s="10">
        <v>4</v>
      </c>
      <c r="Q590" s="10">
        <v>0.1</v>
      </c>
      <c r="R590" s="158" t="s">
        <v>109</v>
      </c>
      <c r="S590" s="10">
        <v>7</v>
      </c>
      <c r="T590" s="164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10</v>
      </c>
    </row>
    <row r="591" spans="1:65">
      <c r="A591" s="35"/>
      <c r="B591" s="19">
        <v>1</v>
      </c>
      <c r="C591" s="8">
        <v>3</v>
      </c>
      <c r="D591" s="10">
        <v>2.82</v>
      </c>
      <c r="E591" s="10">
        <v>0.67</v>
      </c>
      <c r="F591" s="25">
        <v>3.59</v>
      </c>
      <c r="G591" s="10">
        <v>10.6</v>
      </c>
      <c r="H591" s="25">
        <v>8.1999999999999993</v>
      </c>
      <c r="I591" s="159">
        <v>11.9</v>
      </c>
      <c r="J591" s="25">
        <v>10</v>
      </c>
      <c r="K591" s="25">
        <v>2.2999999999999998</v>
      </c>
      <c r="L591" s="11">
        <v>6.7</v>
      </c>
      <c r="M591" s="11">
        <v>9.1345214151723102</v>
      </c>
      <c r="N591" s="11">
        <v>10.87</v>
      </c>
      <c r="O591" s="11">
        <v>3</v>
      </c>
      <c r="P591" s="11">
        <v>0.8</v>
      </c>
      <c r="Q591" s="11">
        <v>0.2</v>
      </c>
      <c r="R591" s="165" t="s">
        <v>109</v>
      </c>
      <c r="S591" s="11">
        <v>7.4</v>
      </c>
      <c r="T591" s="164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>
        <v>16</v>
      </c>
    </row>
    <row r="592" spans="1:65">
      <c r="A592" s="35"/>
      <c r="B592" s="19">
        <v>1</v>
      </c>
      <c r="C592" s="8">
        <v>4</v>
      </c>
      <c r="D592" s="10">
        <v>2.9790000000000001</v>
      </c>
      <c r="E592" s="10">
        <v>3.57</v>
      </c>
      <c r="F592" s="25">
        <v>3.27</v>
      </c>
      <c r="G592" s="10">
        <v>10.6</v>
      </c>
      <c r="H592" s="25">
        <v>8.4</v>
      </c>
      <c r="I592" s="10">
        <v>9.1</v>
      </c>
      <c r="J592" s="25">
        <v>11.8</v>
      </c>
      <c r="K592" s="25">
        <v>4.4000000000000004</v>
      </c>
      <c r="L592" s="11">
        <v>6.1</v>
      </c>
      <c r="M592" s="11">
        <v>9.4178574167970304</v>
      </c>
      <c r="N592" s="11">
        <v>10.86</v>
      </c>
      <c r="O592" s="11">
        <v>2.9</v>
      </c>
      <c r="P592" s="11">
        <v>0.7</v>
      </c>
      <c r="Q592" s="11">
        <v>0.6</v>
      </c>
      <c r="R592" s="165" t="s">
        <v>109</v>
      </c>
      <c r="S592" s="11">
        <v>7</v>
      </c>
      <c r="T592" s="164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5.8073546534452696</v>
      </c>
    </row>
    <row r="593" spans="1:65">
      <c r="A593" s="35"/>
      <c r="B593" s="19">
        <v>1</v>
      </c>
      <c r="C593" s="8">
        <v>5</v>
      </c>
      <c r="D593" s="10">
        <v>3.1615000000000002</v>
      </c>
      <c r="E593" s="10">
        <v>0.67</v>
      </c>
      <c r="F593" s="10">
        <v>3.08</v>
      </c>
      <c r="G593" s="10">
        <v>10.8</v>
      </c>
      <c r="H593" s="10">
        <v>8.1</v>
      </c>
      <c r="I593" s="10">
        <v>8.8000000000000007</v>
      </c>
      <c r="J593" s="10">
        <v>6.8</v>
      </c>
      <c r="K593" s="10">
        <v>2.6</v>
      </c>
      <c r="L593" s="10">
        <v>5.6</v>
      </c>
      <c r="M593" s="10">
        <v>9.5830298308747732</v>
      </c>
      <c r="N593" s="10">
        <v>11.4</v>
      </c>
      <c r="O593" s="10">
        <v>2.9</v>
      </c>
      <c r="P593" s="10">
        <v>0.7</v>
      </c>
      <c r="Q593" s="10">
        <v>0.7</v>
      </c>
      <c r="R593" s="158" t="s">
        <v>109</v>
      </c>
      <c r="S593" s="159">
        <v>5.5</v>
      </c>
      <c r="T593" s="164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2">
        <v>21</v>
      </c>
    </row>
    <row r="594" spans="1:65">
      <c r="A594" s="35"/>
      <c r="B594" s="19">
        <v>1</v>
      </c>
      <c r="C594" s="8">
        <v>6</v>
      </c>
      <c r="D594" s="10">
        <v>3.08</v>
      </c>
      <c r="E594" s="10">
        <v>2.14</v>
      </c>
      <c r="F594" s="10">
        <v>3.03</v>
      </c>
      <c r="G594" s="10">
        <v>11.6</v>
      </c>
      <c r="H594" s="10">
        <v>9.1999999999999993</v>
      </c>
      <c r="I594" s="10">
        <v>8.8000000000000007</v>
      </c>
      <c r="J594" s="10">
        <v>6.9</v>
      </c>
      <c r="K594" s="10">
        <v>2.6</v>
      </c>
      <c r="L594" s="10">
        <v>6</v>
      </c>
      <c r="M594" s="10">
        <v>9.0473385236401604</v>
      </c>
      <c r="N594" s="10">
        <v>10.39</v>
      </c>
      <c r="O594" s="10">
        <v>3.5</v>
      </c>
      <c r="P594" s="10">
        <v>0.9</v>
      </c>
      <c r="Q594" s="10">
        <v>1.4</v>
      </c>
      <c r="R594" s="158" t="s">
        <v>109</v>
      </c>
      <c r="S594" s="10">
        <v>6.2</v>
      </c>
      <c r="T594" s="164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62"/>
    </row>
    <row r="595" spans="1:65">
      <c r="A595" s="35"/>
      <c r="B595" s="20" t="s">
        <v>261</v>
      </c>
      <c r="C595" s="12"/>
      <c r="D595" s="26">
        <v>3.0317500000000002</v>
      </c>
      <c r="E595" s="26">
        <v>1.6816666666666666</v>
      </c>
      <c r="F595" s="26">
        <v>3.28</v>
      </c>
      <c r="G595" s="26">
        <v>10.416666666666668</v>
      </c>
      <c r="H595" s="26">
        <v>8.4</v>
      </c>
      <c r="I595" s="26">
        <v>9.2333333333333343</v>
      </c>
      <c r="J595" s="26">
        <v>9.2499999999999982</v>
      </c>
      <c r="K595" s="26">
        <v>3.1333333333333333</v>
      </c>
      <c r="L595" s="26">
        <v>6.2833333333333341</v>
      </c>
      <c r="M595" s="26">
        <v>9.3969031350123942</v>
      </c>
      <c r="N595" s="26">
        <v>10.963333333333333</v>
      </c>
      <c r="O595" s="26">
        <v>3.1833333333333336</v>
      </c>
      <c r="P595" s="26">
        <v>1.8499999999999999</v>
      </c>
      <c r="Q595" s="26">
        <v>0.6</v>
      </c>
      <c r="R595" s="26" t="s">
        <v>669</v>
      </c>
      <c r="S595" s="26">
        <v>6.7</v>
      </c>
      <c r="T595" s="164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62"/>
    </row>
    <row r="596" spans="1:65">
      <c r="A596" s="35"/>
      <c r="B596" s="3" t="s">
        <v>262</v>
      </c>
      <c r="C596" s="33"/>
      <c r="D596" s="11">
        <v>3.0295000000000001</v>
      </c>
      <c r="E596" s="11">
        <v>1.52</v>
      </c>
      <c r="F596" s="11">
        <v>3.2149999999999999</v>
      </c>
      <c r="G596" s="11">
        <v>10.6</v>
      </c>
      <c r="H596" s="11">
        <v>8.3000000000000007</v>
      </c>
      <c r="I596" s="11">
        <v>8.8500000000000014</v>
      </c>
      <c r="J596" s="11">
        <v>9.8000000000000007</v>
      </c>
      <c r="K596" s="11">
        <v>2.6</v>
      </c>
      <c r="L596" s="11">
        <v>6.35</v>
      </c>
      <c r="M596" s="11">
        <v>9.4646210029300413</v>
      </c>
      <c r="N596" s="11">
        <v>10.864999999999998</v>
      </c>
      <c r="O596" s="11">
        <v>3.15</v>
      </c>
      <c r="P596" s="11">
        <v>0.85000000000000009</v>
      </c>
      <c r="Q596" s="11">
        <v>0.6</v>
      </c>
      <c r="R596" s="11" t="s">
        <v>669</v>
      </c>
      <c r="S596" s="11">
        <v>7</v>
      </c>
      <c r="T596" s="164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62"/>
    </row>
    <row r="597" spans="1:65">
      <c r="A597" s="35"/>
      <c r="B597" s="3" t="s">
        <v>263</v>
      </c>
      <c r="C597" s="33"/>
      <c r="D597" s="27">
        <v>0.16671825035070392</v>
      </c>
      <c r="E597" s="27">
        <v>1.1527257551849297</v>
      </c>
      <c r="F597" s="27">
        <v>0.23916521486202788</v>
      </c>
      <c r="G597" s="27">
        <v>0.84950966249164417</v>
      </c>
      <c r="H597" s="27">
        <v>0.88769364084688585</v>
      </c>
      <c r="I597" s="27">
        <v>1.3706446172026694</v>
      </c>
      <c r="J597" s="27">
        <v>2.0017492350441941</v>
      </c>
      <c r="K597" s="27">
        <v>1.0269696522617715</v>
      </c>
      <c r="L597" s="27">
        <v>0.45350486950711655</v>
      </c>
      <c r="M597" s="27">
        <v>0.25438184907209987</v>
      </c>
      <c r="N597" s="27">
        <v>0.40971534834158552</v>
      </c>
      <c r="O597" s="27">
        <v>0.28577380332470415</v>
      </c>
      <c r="P597" s="27">
        <v>1.6670332930088714</v>
      </c>
      <c r="Q597" s="27">
        <v>0.51478150704934988</v>
      </c>
      <c r="R597" s="27" t="s">
        <v>669</v>
      </c>
      <c r="S597" s="27">
        <v>0.70992957397195389</v>
      </c>
      <c r="T597" s="164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62"/>
    </row>
    <row r="598" spans="1:65">
      <c r="A598" s="35"/>
      <c r="B598" s="3" t="s">
        <v>87</v>
      </c>
      <c r="C598" s="33"/>
      <c r="D598" s="13">
        <v>5.4990764525671282E-2</v>
      </c>
      <c r="E598" s="13">
        <v>0.68546625679976003</v>
      </c>
      <c r="F598" s="13">
        <v>7.2916224043301184E-2</v>
      </c>
      <c r="G598" s="13">
        <v>8.1552927599197828E-2</v>
      </c>
      <c r="H598" s="13">
        <v>0.10567781438653402</v>
      </c>
      <c r="I598" s="13">
        <v>0.14844526540101111</v>
      </c>
      <c r="J598" s="13">
        <v>0.21640532270748047</v>
      </c>
      <c r="K598" s="13">
        <v>0.32775627199843771</v>
      </c>
      <c r="L598" s="13">
        <v>7.2175841300867349E-2</v>
      </c>
      <c r="M598" s="13">
        <v>2.7070817419016031E-2</v>
      </c>
      <c r="N598" s="13">
        <v>3.7371421253413091E-2</v>
      </c>
      <c r="O598" s="13">
        <v>8.9771875389959413E-2</v>
      </c>
      <c r="P598" s="13">
        <v>0.90109907730209271</v>
      </c>
      <c r="Q598" s="13">
        <v>0.85796917841558318</v>
      </c>
      <c r="R598" s="13" t="s">
        <v>669</v>
      </c>
      <c r="S598" s="13">
        <v>0.10595963790626177</v>
      </c>
      <c r="T598" s="164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62"/>
    </row>
    <row r="599" spans="1:65">
      <c r="A599" s="35"/>
      <c r="B599" s="3" t="s">
        <v>264</v>
      </c>
      <c r="C599" s="33"/>
      <c r="D599" s="13">
        <v>-0.4779464694477743</v>
      </c>
      <c r="E599" s="13">
        <v>-0.71042466544229366</v>
      </c>
      <c r="F599" s="13">
        <v>-0.43519895103115358</v>
      </c>
      <c r="G599" s="13">
        <v>0.79370251832077776</v>
      </c>
      <c r="H599" s="13">
        <v>0.44644171077387518</v>
      </c>
      <c r="I599" s="13">
        <v>0.5899379122395374</v>
      </c>
      <c r="J599" s="13">
        <v>0.59280783626885025</v>
      </c>
      <c r="K599" s="13">
        <v>-0.46045428248911013</v>
      </c>
      <c r="L599" s="13">
        <v>8.1961359051093252E-2</v>
      </c>
      <c r="M599" s="13">
        <v>0.61810388649806147</v>
      </c>
      <c r="N599" s="13">
        <v>0.88783602648225202</v>
      </c>
      <c r="O599" s="13">
        <v>-0.45184451040117035</v>
      </c>
      <c r="P599" s="13">
        <v>-0.68143843274622995</v>
      </c>
      <c r="Q599" s="13">
        <v>-0.89668273494472317</v>
      </c>
      <c r="R599" s="13" t="s">
        <v>669</v>
      </c>
      <c r="S599" s="13">
        <v>0.15370945978392414</v>
      </c>
      <c r="T599" s="164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2"/>
    </row>
    <row r="600" spans="1:65">
      <c r="A600" s="35"/>
      <c r="B600" s="53" t="s">
        <v>265</v>
      </c>
      <c r="C600" s="54"/>
      <c r="D600" s="52">
        <v>0.39</v>
      </c>
      <c r="E600" s="52">
        <v>0.69</v>
      </c>
      <c r="F600" s="52">
        <v>0.34</v>
      </c>
      <c r="G600" s="52">
        <v>1.26</v>
      </c>
      <c r="H600" s="52">
        <v>0.81</v>
      </c>
      <c r="I600" s="52">
        <v>1</v>
      </c>
      <c r="J600" s="52">
        <v>1</v>
      </c>
      <c r="K600" s="52">
        <v>0.37</v>
      </c>
      <c r="L600" s="52">
        <v>0.34</v>
      </c>
      <c r="M600" s="52">
        <v>1.03</v>
      </c>
      <c r="N600" s="52">
        <v>1.38</v>
      </c>
      <c r="O600" s="52">
        <v>0.36</v>
      </c>
      <c r="P600" s="52">
        <v>0.66</v>
      </c>
      <c r="Q600" s="52">
        <v>0.96</v>
      </c>
      <c r="R600" s="52">
        <v>0.51</v>
      </c>
      <c r="S600" s="52">
        <v>0.43</v>
      </c>
      <c r="T600" s="164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2"/>
    </row>
    <row r="601" spans="1:65">
      <c r="B601" s="36"/>
      <c r="C601" s="20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BM601" s="62"/>
    </row>
    <row r="602" spans="1:65" ht="15">
      <c r="B602" s="37" t="s">
        <v>513</v>
      </c>
      <c r="BM602" s="32" t="s">
        <v>67</v>
      </c>
    </row>
    <row r="603" spans="1:65" ht="15">
      <c r="A603" s="28" t="s">
        <v>31</v>
      </c>
      <c r="B603" s="18" t="s">
        <v>115</v>
      </c>
      <c r="C603" s="15" t="s">
        <v>116</v>
      </c>
      <c r="D603" s="16" t="s">
        <v>230</v>
      </c>
      <c r="E603" s="17" t="s">
        <v>230</v>
      </c>
      <c r="F603" s="17" t="s">
        <v>230</v>
      </c>
      <c r="G603" s="17" t="s">
        <v>230</v>
      </c>
      <c r="H603" s="17" t="s">
        <v>230</v>
      </c>
      <c r="I603" s="164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2">
        <v>1</v>
      </c>
    </row>
    <row r="604" spans="1:65">
      <c r="A604" s="35"/>
      <c r="B604" s="19" t="s">
        <v>231</v>
      </c>
      <c r="C604" s="8" t="s">
        <v>231</v>
      </c>
      <c r="D604" s="162" t="s">
        <v>235</v>
      </c>
      <c r="E604" s="163" t="s">
        <v>236</v>
      </c>
      <c r="F604" s="163" t="s">
        <v>246</v>
      </c>
      <c r="G604" s="163" t="s">
        <v>248</v>
      </c>
      <c r="H604" s="163" t="s">
        <v>269</v>
      </c>
      <c r="I604" s="164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 t="s">
        <v>3</v>
      </c>
    </row>
    <row r="605" spans="1:65">
      <c r="A605" s="35"/>
      <c r="B605" s="19"/>
      <c r="C605" s="8"/>
      <c r="D605" s="9" t="s">
        <v>277</v>
      </c>
      <c r="E605" s="10" t="s">
        <v>278</v>
      </c>
      <c r="F605" s="10" t="s">
        <v>277</v>
      </c>
      <c r="G605" s="10" t="s">
        <v>277</v>
      </c>
      <c r="H605" s="10" t="s">
        <v>277</v>
      </c>
      <c r="I605" s="164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>
        <v>1</v>
      </c>
    </row>
    <row r="606" spans="1:65">
      <c r="A606" s="35"/>
      <c r="B606" s="19"/>
      <c r="C606" s="8"/>
      <c r="D606" s="29"/>
      <c r="E606" s="29"/>
      <c r="F606" s="29"/>
      <c r="G606" s="29"/>
      <c r="H606" s="29"/>
      <c r="I606" s="164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2</v>
      </c>
    </row>
    <row r="607" spans="1:65">
      <c r="A607" s="35"/>
      <c r="B607" s="18">
        <v>1</v>
      </c>
      <c r="C607" s="14">
        <v>1</v>
      </c>
      <c r="D607" s="246">
        <v>24.6</v>
      </c>
      <c r="E607" s="246">
        <v>27.9</v>
      </c>
      <c r="F607" s="273">
        <v>32.479999999999997</v>
      </c>
      <c r="G607" s="246">
        <v>30.7</v>
      </c>
      <c r="H607" s="273">
        <v>32.200000000000003</v>
      </c>
      <c r="I607" s="247"/>
      <c r="J607" s="248"/>
      <c r="K607" s="248"/>
      <c r="L607" s="248"/>
      <c r="M607" s="248"/>
      <c r="N607" s="248"/>
      <c r="O607" s="248"/>
      <c r="P607" s="248"/>
      <c r="Q607" s="248"/>
      <c r="R607" s="248"/>
      <c r="S607" s="248"/>
      <c r="T607" s="248"/>
      <c r="U607" s="248"/>
      <c r="V607" s="248"/>
      <c r="W607" s="248"/>
      <c r="X607" s="248"/>
      <c r="Y607" s="248"/>
      <c r="Z607" s="248"/>
      <c r="AA607" s="248"/>
      <c r="AB607" s="248"/>
      <c r="AC607" s="248"/>
      <c r="AD607" s="248"/>
      <c r="AE607" s="248"/>
      <c r="AF607" s="248"/>
      <c r="AG607" s="248"/>
      <c r="AH607" s="248"/>
      <c r="AI607" s="248"/>
      <c r="AJ607" s="248"/>
      <c r="AK607" s="248"/>
      <c r="AL607" s="248"/>
      <c r="AM607" s="248"/>
      <c r="AN607" s="248"/>
      <c r="AO607" s="248"/>
      <c r="AP607" s="248"/>
      <c r="AQ607" s="248"/>
      <c r="AR607" s="248"/>
      <c r="AS607" s="248"/>
      <c r="AT607" s="248"/>
      <c r="AU607" s="248"/>
      <c r="AV607" s="248"/>
      <c r="AW607" s="248"/>
      <c r="AX607" s="248"/>
      <c r="AY607" s="248"/>
      <c r="AZ607" s="248"/>
      <c r="BA607" s="248"/>
      <c r="BB607" s="248"/>
      <c r="BC607" s="248"/>
      <c r="BD607" s="248"/>
      <c r="BE607" s="248"/>
      <c r="BF607" s="248"/>
      <c r="BG607" s="248"/>
      <c r="BH607" s="248"/>
      <c r="BI607" s="248"/>
      <c r="BJ607" s="248"/>
      <c r="BK607" s="248"/>
      <c r="BL607" s="248"/>
      <c r="BM607" s="249">
        <v>1</v>
      </c>
    </row>
    <row r="608" spans="1:65">
      <c r="A608" s="35"/>
      <c r="B608" s="19">
        <v>1</v>
      </c>
      <c r="C608" s="8">
        <v>2</v>
      </c>
      <c r="D608" s="250">
        <v>26.4</v>
      </c>
      <c r="E608" s="250">
        <v>28.9</v>
      </c>
      <c r="F608" s="274">
        <v>32.46</v>
      </c>
      <c r="G608" s="250">
        <v>29.7</v>
      </c>
      <c r="H608" s="274">
        <v>31.6</v>
      </c>
      <c r="I608" s="247"/>
      <c r="J608" s="248"/>
      <c r="K608" s="248"/>
      <c r="L608" s="248"/>
      <c r="M608" s="248"/>
      <c r="N608" s="248"/>
      <c r="O608" s="248"/>
      <c r="P608" s="248"/>
      <c r="Q608" s="248"/>
      <c r="R608" s="248"/>
      <c r="S608" s="248"/>
      <c r="T608" s="248"/>
      <c r="U608" s="248"/>
      <c r="V608" s="248"/>
      <c r="W608" s="248"/>
      <c r="X608" s="248"/>
      <c r="Y608" s="248"/>
      <c r="Z608" s="248"/>
      <c r="AA608" s="248"/>
      <c r="AB608" s="248"/>
      <c r="AC608" s="248"/>
      <c r="AD608" s="248"/>
      <c r="AE608" s="248"/>
      <c r="AF608" s="248"/>
      <c r="AG608" s="248"/>
      <c r="AH608" s="248"/>
      <c r="AI608" s="248"/>
      <c r="AJ608" s="248"/>
      <c r="AK608" s="248"/>
      <c r="AL608" s="248"/>
      <c r="AM608" s="248"/>
      <c r="AN608" s="248"/>
      <c r="AO608" s="248"/>
      <c r="AP608" s="248"/>
      <c r="AQ608" s="248"/>
      <c r="AR608" s="248"/>
      <c r="AS608" s="248"/>
      <c r="AT608" s="248"/>
      <c r="AU608" s="248"/>
      <c r="AV608" s="248"/>
      <c r="AW608" s="248"/>
      <c r="AX608" s="248"/>
      <c r="AY608" s="248"/>
      <c r="AZ608" s="248"/>
      <c r="BA608" s="248"/>
      <c r="BB608" s="248"/>
      <c r="BC608" s="248"/>
      <c r="BD608" s="248"/>
      <c r="BE608" s="248"/>
      <c r="BF608" s="248"/>
      <c r="BG608" s="248"/>
      <c r="BH608" s="248"/>
      <c r="BI608" s="248"/>
      <c r="BJ608" s="248"/>
      <c r="BK608" s="248"/>
      <c r="BL608" s="248"/>
      <c r="BM608" s="249">
        <v>19</v>
      </c>
    </row>
    <row r="609" spans="1:65">
      <c r="A609" s="35"/>
      <c r="B609" s="19">
        <v>1</v>
      </c>
      <c r="C609" s="8">
        <v>3</v>
      </c>
      <c r="D609" s="250">
        <v>24.7</v>
      </c>
      <c r="E609" s="250">
        <v>27.9</v>
      </c>
      <c r="F609" s="274">
        <v>32.17</v>
      </c>
      <c r="G609" s="250">
        <v>30.7</v>
      </c>
      <c r="H609" s="274">
        <v>32.5</v>
      </c>
      <c r="I609" s="247"/>
      <c r="J609" s="248"/>
      <c r="K609" s="248"/>
      <c r="L609" s="248"/>
      <c r="M609" s="248"/>
      <c r="N609" s="248"/>
      <c r="O609" s="248"/>
      <c r="P609" s="248"/>
      <c r="Q609" s="248"/>
      <c r="R609" s="248"/>
      <c r="S609" s="248"/>
      <c r="T609" s="248"/>
      <c r="U609" s="248"/>
      <c r="V609" s="248"/>
      <c r="W609" s="248"/>
      <c r="X609" s="248"/>
      <c r="Y609" s="248"/>
      <c r="Z609" s="248"/>
      <c r="AA609" s="248"/>
      <c r="AB609" s="248"/>
      <c r="AC609" s="248"/>
      <c r="AD609" s="248"/>
      <c r="AE609" s="248"/>
      <c r="AF609" s="248"/>
      <c r="AG609" s="248"/>
      <c r="AH609" s="248"/>
      <c r="AI609" s="248"/>
      <c r="AJ609" s="248"/>
      <c r="AK609" s="248"/>
      <c r="AL609" s="248"/>
      <c r="AM609" s="248"/>
      <c r="AN609" s="248"/>
      <c r="AO609" s="248"/>
      <c r="AP609" s="248"/>
      <c r="AQ609" s="248"/>
      <c r="AR609" s="248"/>
      <c r="AS609" s="248"/>
      <c r="AT609" s="248"/>
      <c r="AU609" s="248"/>
      <c r="AV609" s="248"/>
      <c r="AW609" s="248"/>
      <c r="AX609" s="248"/>
      <c r="AY609" s="248"/>
      <c r="AZ609" s="248"/>
      <c r="BA609" s="248"/>
      <c r="BB609" s="248"/>
      <c r="BC609" s="248"/>
      <c r="BD609" s="248"/>
      <c r="BE609" s="248"/>
      <c r="BF609" s="248"/>
      <c r="BG609" s="248"/>
      <c r="BH609" s="248"/>
      <c r="BI609" s="248"/>
      <c r="BJ609" s="248"/>
      <c r="BK609" s="248"/>
      <c r="BL609" s="248"/>
      <c r="BM609" s="249">
        <v>16</v>
      </c>
    </row>
    <row r="610" spans="1:65">
      <c r="A610" s="35"/>
      <c r="B610" s="19">
        <v>1</v>
      </c>
      <c r="C610" s="8">
        <v>4</v>
      </c>
      <c r="D610" s="250">
        <v>32</v>
      </c>
      <c r="E610" s="250">
        <v>26.9</v>
      </c>
      <c r="F610" s="274">
        <v>32.5</v>
      </c>
      <c r="G610" s="250">
        <v>30.9</v>
      </c>
      <c r="H610" s="274">
        <v>33.4</v>
      </c>
      <c r="I610" s="247"/>
      <c r="J610" s="248"/>
      <c r="K610" s="248"/>
      <c r="L610" s="248"/>
      <c r="M610" s="248"/>
      <c r="N610" s="248"/>
      <c r="O610" s="248"/>
      <c r="P610" s="248"/>
      <c r="Q610" s="248"/>
      <c r="R610" s="248"/>
      <c r="S610" s="248"/>
      <c r="T610" s="248"/>
      <c r="U610" s="248"/>
      <c r="V610" s="248"/>
      <c r="W610" s="248"/>
      <c r="X610" s="248"/>
      <c r="Y610" s="248"/>
      <c r="Z610" s="248"/>
      <c r="AA610" s="248"/>
      <c r="AB610" s="248"/>
      <c r="AC610" s="248"/>
      <c r="AD610" s="248"/>
      <c r="AE610" s="248"/>
      <c r="AF610" s="248"/>
      <c r="AG610" s="248"/>
      <c r="AH610" s="248"/>
      <c r="AI610" s="248"/>
      <c r="AJ610" s="248"/>
      <c r="AK610" s="248"/>
      <c r="AL610" s="248"/>
      <c r="AM610" s="248"/>
      <c r="AN610" s="248"/>
      <c r="AO610" s="248"/>
      <c r="AP610" s="248"/>
      <c r="AQ610" s="248"/>
      <c r="AR610" s="248"/>
      <c r="AS610" s="248"/>
      <c r="AT610" s="248"/>
      <c r="AU610" s="248"/>
      <c r="AV610" s="248"/>
      <c r="AW610" s="248"/>
      <c r="AX610" s="248"/>
      <c r="AY610" s="248"/>
      <c r="AZ610" s="248"/>
      <c r="BA610" s="248"/>
      <c r="BB610" s="248"/>
      <c r="BC610" s="248"/>
      <c r="BD610" s="248"/>
      <c r="BE610" s="248"/>
      <c r="BF610" s="248"/>
      <c r="BG610" s="248"/>
      <c r="BH610" s="248"/>
      <c r="BI610" s="248"/>
      <c r="BJ610" s="248"/>
      <c r="BK610" s="248"/>
      <c r="BL610" s="248"/>
      <c r="BM610" s="249">
        <v>29.952333333333335</v>
      </c>
    </row>
    <row r="611" spans="1:65">
      <c r="A611" s="35"/>
      <c r="B611" s="19">
        <v>1</v>
      </c>
      <c r="C611" s="8">
        <v>5</v>
      </c>
      <c r="D611" s="250">
        <v>25.2</v>
      </c>
      <c r="E611" s="250">
        <v>27.7</v>
      </c>
      <c r="F611" s="250">
        <v>31.66</v>
      </c>
      <c r="G611" s="250">
        <v>30.5</v>
      </c>
      <c r="H611" s="250">
        <v>31.8</v>
      </c>
      <c r="I611" s="247"/>
      <c r="J611" s="248"/>
      <c r="K611" s="248"/>
      <c r="L611" s="248"/>
      <c r="M611" s="248"/>
      <c r="N611" s="248"/>
      <c r="O611" s="248"/>
      <c r="P611" s="248"/>
      <c r="Q611" s="248"/>
      <c r="R611" s="248"/>
      <c r="S611" s="248"/>
      <c r="T611" s="248"/>
      <c r="U611" s="248"/>
      <c r="V611" s="248"/>
      <c r="W611" s="248"/>
      <c r="X611" s="248"/>
      <c r="Y611" s="248"/>
      <c r="Z611" s="248"/>
      <c r="AA611" s="248"/>
      <c r="AB611" s="248"/>
      <c r="AC611" s="248"/>
      <c r="AD611" s="248"/>
      <c r="AE611" s="248"/>
      <c r="AF611" s="248"/>
      <c r="AG611" s="248"/>
      <c r="AH611" s="248"/>
      <c r="AI611" s="248"/>
      <c r="AJ611" s="248"/>
      <c r="AK611" s="248"/>
      <c r="AL611" s="248"/>
      <c r="AM611" s="248"/>
      <c r="AN611" s="248"/>
      <c r="AO611" s="248"/>
      <c r="AP611" s="248"/>
      <c r="AQ611" s="248"/>
      <c r="AR611" s="248"/>
      <c r="AS611" s="248"/>
      <c r="AT611" s="248"/>
      <c r="AU611" s="248"/>
      <c r="AV611" s="248"/>
      <c r="AW611" s="248"/>
      <c r="AX611" s="248"/>
      <c r="AY611" s="248"/>
      <c r="AZ611" s="248"/>
      <c r="BA611" s="248"/>
      <c r="BB611" s="248"/>
      <c r="BC611" s="248"/>
      <c r="BD611" s="248"/>
      <c r="BE611" s="248"/>
      <c r="BF611" s="248"/>
      <c r="BG611" s="248"/>
      <c r="BH611" s="248"/>
      <c r="BI611" s="248"/>
      <c r="BJ611" s="248"/>
      <c r="BK611" s="248"/>
      <c r="BL611" s="248"/>
      <c r="BM611" s="249">
        <v>43</v>
      </c>
    </row>
    <row r="612" spans="1:65">
      <c r="A612" s="35"/>
      <c r="B612" s="19">
        <v>1</v>
      </c>
      <c r="C612" s="8">
        <v>6</v>
      </c>
      <c r="D612" s="250">
        <v>31.5</v>
      </c>
      <c r="E612" s="250">
        <v>27.2</v>
      </c>
      <c r="F612" s="250">
        <v>31.3</v>
      </c>
      <c r="G612" s="250">
        <v>29.3</v>
      </c>
      <c r="H612" s="250">
        <v>31.8</v>
      </c>
      <c r="I612" s="247"/>
      <c r="J612" s="248"/>
      <c r="K612" s="248"/>
      <c r="L612" s="248"/>
      <c r="M612" s="248"/>
      <c r="N612" s="248"/>
      <c r="O612" s="248"/>
      <c r="P612" s="248"/>
      <c r="Q612" s="248"/>
      <c r="R612" s="248"/>
      <c r="S612" s="248"/>
      <c r="T612" s="248"/>
      <c r="U612" s="248"/>
      <c r="V612" s="248"/>
      <c r="W612" s="248"/>
      <c r="X612" s="248"/>
      <c r="Y612" s="248"/>
      <c r="Z612" s="248"/>
      <c r="AA612" s="248"/>
      <c r="AB612" s="248"/>
      <c r="AC612" s="248"/>
      <c r="AD612" s="248"/>
      <c r="AE612" s="248"/>
      <c r="AF612" s="248"/>
      <c r="AG612" s="248"/>
      <c r="AH612" s="248"/>
      <c r="AI612" s="248"/>
      <c r="AJ612" s="248"/>
      <c r="AK612" s="248"/>
      <c r="AL612" s="248"/>
      <c r="AM612" s="248"/>
      <c r="AN612" s="248"/>
      <c r="AO612" s="248"/>
      <c r="AP612" s="248"/>
      <c r="AQ612" s="248"/>
      <c r="AR612" s="248"/>
      <c r="AS612" s="248"/>
      <c r="AT612" s="248"/>
      <c r="AU612" s="248"/>
      <c r="AV612" s="248"/>
      <c r="AW612" s="248"/>
      <c r="AX612" s="248"/>
      <c r="AY612" s="248"/>
      <c r="AZ612" s="248"/>
      <c r="BA612" s="248"/>
      <c r="BB612" s="248"/>
      <c r="BC612" s="248"/>
      <c r="BD612" s="248"/>
      <c r="BE612" s="248"/>
      <c r="BF612" s="248"/>
      <c r="BG612" s="248"/>
      <c r="BH612" s="248"/>
      <c r="BI612" s="248"/>
      <c r="BJ612" s="248"/>
      <c r="BK612" s="248"/>
      <c r="BL612" s="248"/>
      <c r="BM612" s="251"/>
    </row>
    <row r="613" spans="1:65">
      <c r="A613" s="35"/>
      <c r="B613" s="20" t="s">
        <v>261</v>
      </c>
      <c r="C613" s="12"/>
      <c r="D613" s="252">
        <v>27.400000000000002</v>
      </c>
      <c r="E613" s="252">
        <v>27.749999999999996</v>
      </c>
      <c r="F613" s="252">
        <v>32.095000000000006</v>
      </c>
      <c r="G613" s="252">
        <v>30.3</v>
      </c>
      <c r="H613" s="252">
        <v>32.216666666666676</v>
      </c>
      <c r="I613" s="247"/>
      <c r="J613" s="248"/>
      <c r="K613" s="248"/>
      <c r="L613" s="248"/>
      <c r="M613" s="248"/>
      <c r="N613" s="248"/>
      <c r="O613" s="248"/>
      <c r="P613" s="248"/>
      <c r="Q613" s="248"/>
      <c r="R613" s="248"/>
      <c r="S613" s="248"/>
      <c r="T613" s="248"/>
      <c r="U613" s="248"/>
      <c r="V613" s="248"/>
      <c r="W613" s="248"/>
      <c r="X613" s="248"/>
      <c r="Y613" s="248"/>
      <c r="Z613" s="248"/>
      <c r="AA613" s="248"/>
      <c r="AB613" s="248"/>
      <c r="AC613" s="248"/>
      <c r="AD613" s="248"/>
      <c r="AE613" s="248"/>
      <c r="AF613" s="248"/>
      <c r="AG613" s="248"/>
      <c r="AH613" s="248"/>
      <c r="AI613" s="248"/>
      <c r="AJ613" s="248"/>
      <c r="AK613" s="248"/>
      <c r="AL613" s="248"/>
      <c r="AM613" s="248"/>
      <c r="AN613" s="248"/>
      <c r="AO613" s="248"/>
      <c r="AP613" s="248"/>
      <c r="AQ613" s="248"/>
      <c r="AR613" s="248"/>
      <c r="AS613" s="248"/>
      <c r="AT613" s="248"/>
      <c r="AU613" s="248"/>
      <c r="AV613" s="248"/>
      <c r="AW613" s="248"/>
      <c r="AX613" s="248"/>
      <c r="AY613" s="248"/>
      <c r="AZ613" s="248"/>
      <c r="BA613" s="248"/>
      <c r="BB613" s="248"/>
      <c r="BC613" s="248"/>
      <c r="BD613" s="248"/>
      <c r="BE613" s="248"/>
      <c r="BF613" s="248"/>
      <c r="BG613" s="248"/>
      <c r="BH613" s="248"/>
      <c r="BI613" s="248"/>
      <c r="BJ613" s="248"/>
      <c r="BK613" s="248"/>
      <c r="BL613" s="248"/>
      <c r="BM613" s="251"/>
    </row>
    <row r="614" spans="1:65">
      <c r="A614" s="35"/>
      <c r="B614" s="3" t="s">
        <v>262</v>
      </c>
      <c r="C614" s="33"/>
      <c r="D614" s="253">
        <v>25.799999999999997</v>
      </c>
      <c r="E614" s="253">
        <v>27.799999999999997</v>
      </c>
      <c r="F614" s="253">
        <v>32.314999999999998</v>
      </c>
      <c r="G614" s="253">
        <v>30.6</v>
      </c>
      <c r="H614" s="253">
        <v>32</v>
      </c>
      <c r="I614" s="247"/>
      <c r="J614" s="248"/>
      <c r="K614" s="248"/>
      <c r="L614" s="248"/>
      <c r="M614" s="248"/>
      <c r="N614" s="248"/>
      <c r="O614" s="248"/>
      <c r="P614" s="248"/>
      <c r="Q614" s="248"/>
      <c r="R614" s="248"/>
      <c r="S614" s="248"/>
      <c r="T614" s="248"/>
      <c r="U614" s="248"/>
      <c r="V614" s="248"/>
      <c r="W614" s="248"/>
      <c r="X614" s="248"/>
      <c r="Y614" s="248"/>
      <c r="Z614" s="248"/>
      <c r="AA614" s="248"/>
      <c r="AB614" s="248"/>
      <c r="AC614" s="248"/>
      <c r="AD614" s="248"/>
      <c r="AE614" s="248"/>
      <c r="AF614" s="248"/>
      <c r="AG614" s="248"/>
      <c r="AH614" s="248"/>
      <c r="AI614" s="248"/>
      <c r="AJ614" s="248"/>
      <c r="AK614" s="248"/>
      <c r="AL614" s="248"/>
      <c r="AM614" s="248"/>
      <c r="AN614" s="248"/>
      <c r="AO614" s="248"/>
      <c r="AP614" s="248"/>
      <c r="AQ614" s="248"/>
      <c r="AR614" s="248"/>
      <c r="AS614" s="248"/>
      <c r="AT614" s="248"/>
      <c r="AU614" s="248"/>
      <c r="AV614" s="248"/>
      <c r="AW614" s="248"/>
      <c r="AX614" s="248"/>
      <c r="AY614" s="248"/>
      <c r="AZ614" s="248"/>
      <c r="BA614" s="248"/>
      <c r="BB614" s="248"/>
      <c r="BC614" s="248"/>
      <c r="BD614" s="248"/>
      <c r="BE614" s="248"/>
      <c r="BF614" s="248"/>
      <c r="BG614" s="248"/>
      <c r="BH614" s="248"/>
      <c r="BI614" s="248"/>
      <c r="BJ614" s="248"/>
      <c r="BK614" s="248"/>
      <c r="BL614" s="248"/>
      <c r="BM614" s="251"/>
    </row>
    <row r="615" spans="1:65">
      <c r="A615" s="35"/>
      <c r="B615" s="3" t="s">
        <v>263</v>
      </c>
      <c r="C615" s="33"/>
      <c r="D615" s="27">
        <v>3.4333656956403464</v>
      </c>
      <c r="E615" s="27">
        <v>0.69209825891993093</v>
      </c>
      <c r="F615" s="27">
        <v>0.50445019575771743</v>
      </c>
      <c r="G615" s="27">
        <v>0.64498061986388344</v>
      </c>
      <c r="H615" s="27">
        <v>0.66458006791256186</v>
      </c>
      <c r="I615" s="164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2"/>
    </row>
    <row r="616" spans="1:65">
      <c r="A616" s="35"/>
      <c r="B616" s="3" t="s">
        <v>87</v>
      </c>
      <c r="C616" s="33"/>
      <c r="D616" s="13">
        <v>0.12530531735913672</v>
      </c>
      <c r="E616" s="13">
        <v>2.4940477798916432E-2</v>
      </c>
      <c r="F616" s="13">
        <v>1.5717407563723862E-2</v>
      </c>
      <c r="G616" s="13">
        <v>2.1286489104418594E-2</v>
      </c>
      <c r="H616" s="13">
        <v>2.0628455289577702E-2</v>
      </c>
      <c r="I616" s="164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62"/>
    </row>
    <row r="617" spans="1:65">
      <c r="A617" s="35"/>
      <c r="B617" s="3" t="s">
        <v>264</v>
      </c>
      <c r="C617" s="33"/>
      <c r="D617" s="13">
        <v>-8.5213172040019103E-2</v>
      </c>
      <c r="E617" s="13">
        <v>-7.3527938836150941E-2</v>
      </c>
      <c r="F617" s="13">
        <v>7.1535884794729609E-2</v>
      </c>
      <c r="G617" s="13">
        <v>1.1607331649175823E-2</v>
      </c>
      <c r="H617" s="13">
        <v>7.5597894432264834E-2</v>
      </c>
      <c r="I617" s="164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2"/>
    </row>
    <row r="618" spans="1:65">
      <c r="A618" s="35"/>
      <c r="B618" s="53" t="s">
        <v>265</v>
      </c>
      <c r="C618" s="54"/>
      <c r="D618" s="52">
        <v>1.02</v>
      </c>
      <c r="E618" s="52">
        <v>0.9</v>
      </c>
      <c r="F618" s="52">
        <v>0.63</v>
      </c>
      <c r="G618" s="52">
        <v>0</v>
      </c>
      <c r="H618" s="52">
        <v>0.67</v>
      </c>
      <c r="I618" s="164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62"/>
    </row>
    <row r="619" spans="1:65">
      <c r="B619" s="36"/>
      <c r="C619" s="20"/>
      <c r="D619" s="31"/>
      <c r="E619" s="31"/>
      <c r="F619" s="31"/>
      <c r="G619" s="31"/>
      <c r="H619" s="31"/>
      <c r="BM619" s="62"/>
    </row>
    <row r="620" spans="1:65" ht="15">
      <c r="B620" s="37" t="s">
        <v>514</v>
      </c>
      <c r="BM620" s="32" t="s">
        <v>67</v>
      </c>
    </row>
    <row r="621" spans="1:65" ht="15">
      <c r="A621" s="28" t="s">
        <v>34</v>
      </c>
      <c r="B621" s="18" t="s">
        <v>115</v>
      </c>
      <c r="C621" s="15" t="s">
        <v>116</v>
      </c>
      <c r="D621" s="16" t="s">
        <v>230</v>
      </c>
      <c r="E621" s="17" t="s">
        <v>230</v>
      </c>
      <c r="F621" s="17" t="s">
        <v>230</v>
      </c>
      <c r="G621" s="17" t="s">
        <v>230</v>
      </c>
      <c r="H621" s="17" t="s">
        <v>230</v>
      </c>
      <c r="I621" s="17" t="s">
        <v>230</v>
      </c>
      <c r="J621" s="17" t="s">
        <v>230</v>
      </c>
      <c r="K621" s="17" t="s">
        <v>230</v>
      </c>
      <c r="L621" s="17" t="s">
        <v>230</v>
      </c>
      <c r="M621" s="17" t="s">
        <v>230</v>
      </c>
      <c r="N621" s="17" t="s">
        <v>230</v>
      </c>
      <c r="O621" s="17" t="s">
        <v>230</v>
      </c>
      <c r="P621" s="17" t="s">
        <v>230</v>
      </c>
      <c r="Q621" s="17" t="s">
        <v>230</v>
      </c>
      <c r="R621" s="17" t="s">
        <v>230</v>
      </c>
      <c r="S621" s="17" t="s">
        <v>230</v>
      </c>
      <c r="T621" s="17" t="s">
        <v>230</v>
      </c>
      <c r="U621" s="17" t="s">
        <v>230</v>
      </c>
      <c r="V621" s="164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1</v>
      </c>
    </row>
    <row r="622" spans="1:65">
      <c r="A622" s="35"/>
      <c r="B622" s="19" t="s">
        <v>231</v>
      </c>
      <c r="C622" s="8" t="s">
        <v>231</v>
      </c>
      <c r="D622" s="162" t="s">
        <v>233</v>
      </c>
      <c r="E622" s="163" t="s">
        <v>235</v>
      </c>
      <c r="F622" s="163" t="s">
        <v>236</v>
      </c>
      <c r="G622" s="163" t="s">
        <v>237</v>
      </c>
      <c r="H622" s="163" t="s">
        <v>238</v>
      </c>
      <c r="I622" s="163" t="s">
        <v>239</v>
      </c>
      <c r="J622" s="163" t="s">
        <v>240</v>
      </c>
      <c r="K622" s="163" t="s">
        <v>241</v>
      </c>
      <c r="L622" s="163" t="s">
        <v>242</v>
      </c>
      <c r="M622" s="163" t="s">
        <v>243</v>
      </c>
      <c r="N622" s="163" t="s">
        <v>244</v>
      </c>
      <c r="O622" s="163" t="s">
        <v>245</v>
      </c>
      <c r="P622" s="163" t="s">
        <v>246</v>
      </c>
      <c r="Q622" s="163" t="s">
        <v>247</v>
      </c>
      <c r="R622" s="163" t="s">
        <v>248</v>
      </c>
      <c r="S622" s="163" t="s">
        <v>249</v>
      </c>
      <c r="T622" s="163" t="s">
        <v>251</v>
      </c>
      <c r="U622" s="163" t="s">
        <v>269</v>
      </c>
      <c r="V622" s="164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 t="s">
        <v>3</v>
      </c>
    </row>
    <row r="623" spans="1:65">
      <c r="A623" s="35"/>
      <c r="B623" s="19"/>
      <c r="C623" s="8"/>
      <c r="D623" s="9" t="s">
        <v>119</v>
      </c>
      <c r="E623" s="10" t="s">
        <v>277</v>
      </c>
      <c r="F623" s="10" t="s">
        <v>278</v>
      </c>
      <c r="G623" s="10" t="s">
        <v>278</v>
      </c>
      <c r="H623" s="10" t="s">
        <v>278</v>
      </c>
      <c r="I623" s="10" t="s">
        <v>278</v>
      </c>
      <c r="J623" s="10" t="s">
        <v>278</v>
      </c>
      <c r="K623" s="10" t="s">
        <v>278</v>
      </c>
      <c r="L623" s="10" t="s">
        <v>119</v>
      </c>
      <c r="M623" s="10" t="s">
        <v>278</v>
      </c>
      <c r="N623" s="10" t="s">
        <v>278</v>
      </c>
      <c r="O623" s="10" t="s">
        <v>119</v>
      </c>
      <c r="P623" s="10" t="s">
        <v>277</v>
      </c>
      <c r="Q623" s="10" t="s">
        <v>119</v>
      </c>
      <c r="R623" s="10" t="s">
        <v>119</v>
      </c>
      <c r="S623" s="10" t="s">
        <v>278</v>
      </c>
      <c r="T623" s="10" t="s">
        <v>119</v>
      </c>
      <c r="U623" s="10" t="s">
        <v>277</v>
      </c>
      <c r="V623" s="164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>
        <v>1</v>
      </c>
    </row>
    <row r="624" spans="1:65">
      <c r="A624" s="35"/>
      <c r="B624" s="19"/>
      <c r="C624" s="8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164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</v>
      </c>
    </row>
    <row r="625" spans="1:65">
      <c r="A625" s="35"/>
      <c r="B625" s="18">
        <v>1</v>
      </c>
      <c r="C625" s="14">
        <v>1</v>
      </c>
      <c r="D625" s="246">
        <v>46.627900000000004</v>
      </c>
      <c r="E625" s="246">
        <v>34.200000000000003</v>
      </c>
      <c r="F625" s="273">
        <v>38.4</v>
      </c>
      <c r="G625" s="246">
        <v>38.299999999999997</v>
      </c>
      <c r="H625" s="273">
        <v>35.200000000000003</v>
      </c>
      <c r="I625" s="246">
        <v>36.4</v>
      </c>
      <c r="J625" s="273">
        <v>48.6</v>
      </c>
      <c r="K625" s="246">
        <v>34.200000000000003</v>
      </c>
      <c r="L625" s="246">
        <v>35</v>
      </c>
      <c r="M625" s="246">
        <v>40.799999999999997</v>
      </c>
      <c r="N625" s="246">
        <v>36</v>
      </c>
      <c r="O625" s="246">
        <v>42.397630825</v>
      </c>
      <c r="P625" s="246">
        <v>44.2</v>
      </c>
      <c r="Q625" s="246">
        <v>31</v>
      </c>
      <c r="R625" s="246">
        <v>43</v>
      </c>
      <c r="S625" s="246">
        <v>36.700000000000003</v>
      </c>
      <c r="T625" s="246">
        <v>36.67064907407407</v>
      </c>
      <c r="U625" s="246">
        <v>41.1</v>
      </c>
      <c r="V625" s="247"/>
      <c r="W625" s="248"/>
      <c r="X625" s="248"/>
      <c r="Y625" s="248"/>
      <c r="Z625" s="248"/>
      <c r="AA625" s="248"/>
      <c r="AB625" s="248"/>
      <c r="AC625" s="248"/>
      <c r="AD625" s="248"/>
      <c r="AE625" s="248"/>
      <c r="AF625" s="248"/>
      <c r="AG625" s="248"/>
      <c r="AH625" s="248"/>
      <c r="AI625" s="248"/>
      <c r="AJ625" s="248"/>
      <c r="AK625" s="248"/>
      <c r="AL625" s="248"/>
      <c r="AM625" s="248"/>
      <c r="AN625" s="248"/>
      <c r="AO625" s="248"/>
      <c r="AP625" s="248"/>
      <c r="AQ625" s="248"/>
      <c r="AR625" s="248"/>
      <c r="AS625" s="248"/>
      <c r="AT625" s="248"/>
      <c r="AU625" s="248"/>
      <c r="AV625" s="248"/>
      <c r="AW625" s="248"/>
      <c r="AX625" s="248"/>
      <c r="AY625" s="248"/>
      <c r="AZ625" s="248"/>
      <c r="BA625" s="248"/>
      <c r="BB625" s="248"/>
      <c r="BC625" s="248"/>
      <c r="BD625" s="248"/>
      <c r="BE625" s="248"/>
      <c r="BF625" s="248"/>
      <c r="BG625" s="248"/>
      <c r="BH625" s="248"/>
      <c r="BI625" s="248"/>
      <c r="BJ625" s="248"/>
      <c r="BK625" s="248"/>
      <c r="BL625" s="248"/>
      <c r="BM625" s="249">
        <v>1</v>
      </c>
    </row>
    <row r="626" spans="1:65">
      <c r="A626" s="35"/>
      <c r="B626" s="19">
        <v>1</v>
      </c>
      <c r="C626" s="8">
        <v>2</v>
      </c>
      <c r="D626" s="250">
        <v>43.640300000000003</v>
      </c>
      <c r="E626" s="250">
        <v>35.1</v>
      </c>
      <c r="F626" s="274">
        <v>38.5</v>
      </c>
      <c r="G626" s="250">
        <v>38.4</v>
      </c>
      <c r="H626" s="274">
        <v>37.200000000000003</v>
      </c>
      <c r="I626" s="250">
        <v>34.799999999999997</v>
      </c>
      <c r="J626" s="274">
        <v>43.4</v>
      </c>
      <c r="K626" s="250">
        <v>35.6</v>
      </c>
      <c r="L626" s="250">
        <v>35</v>
      </c>
      <c r="M626" s="250">
        <v>40.299999999999997</v>
      </c>
      <c r="N626" s="250">
        <v>34</v>
      </c>
      <c r="O626" s="250">
        <v>41.968363888000006</v>
      </c>
      <c r="P626" s="250">
        <v>43.9</v>
      </c>
      <c r="Q626" s="250">
        <v>28</v>
      </c>
      <c r="R626" s="250">
        <v>42</v>
      </c>
      <c r="S626" s="250">
        <v>33.299999999999997</v>
      </c>
      <c r="T626" s="250">
        <v>36.71299058641975</v>
      </c>
      <c r="U626" s="250">
        <v>42.9</v>
      </c>
      <c r="V626" s="247"/>
      <c r="W626" s="248"/>
      <c r="X626" s="248"/>
      <c r="Y626" s="248"/>
      <c r="Z626" s="248"/>
      <c r="AA626" s="248"/>
      <c r="AB626" s="248"/>
      <c r="AC626" s="248"/>
      <c r="AD626" s="248"/>
      <c r="AE626" s="248"/>
      <c r="AF626" s="248"/>
      <c r="AG626" s="248"/>
      <c r="AH626" s="248"/>
      <c r="AI626" s="248"/>
      <c r="AJ626" s="248"/>
      <c r="AK626" s="248"/>
      <c r="AL626" s="248"/>
      <c r="AM626" s="248"/>
      <c r="AN626" s="248"/>
      <c r="AO626" s="248"/>
      <c r="AP626" s="248"/>
      <c r="AQ626" s="248"/>
      <c r="AR626" s="248"/>
      <c r="AS626" s="248"/>
      <c r="AT626" s="248"/>
      <c r="AU626" s="248"/>
      <c r="AV626" s="248"/>
      <c r="AW626" s="248"/>
      <c r="AX626" s="248"/>
      <c r="AY626" s="248"/>
      <c r="AZ626" s="248"/>
      <c r="BA626" s="248"/>
      <c r="BB626" s="248"/>
      <c r="BC626" s="248"/>
      <c r="BD626" s="248"/>
      <c r="BE626" s="248"/>
      <c r="BF626" s="248"/>
      <c r="BG626" s="248"/>
      <c r="BH626" s="248"/>
      <c r="BI626" s="248"/>
      <c r="BJ626" s="248"/>
      <c r="BK626" s="248"/>
      <c r="BL626" s="248"/>
      <c r="BM626" s="249">
        <v>11</v>
      </c>
    </row>
    <row r="627" spans="1:65">
      <c r="A627" s="35"/>
      <c r="B627" s="19">
        <v>1</v>
      </c>
      <c r="C627" s="8">
        <v>3</v>
      </c>
      <c r="D627" s="250">
        <v>43.426900000000003</v>
      </c>
      <c r="E627" s="250">
        <v>34.799999999999997</v>
      </c>
      <c r="F627" s="274">
        <v>38.1</v>
      </c>
      <c r="G627" s="250">
        <v>39.6</v>
      </c>
      <c r="H627" s="274">
        <v>34.4</v>
      </c>
      <c r="I627" s="250">
        <v>34.700000000000003</v>
      </c>
      <c r="J627" s="274">
        <v>38.299999999999997</v>
      </c>
      <c r="K627" s="274">
        <v>33.299999999999997</v>
      </c>
      <c r="L627" s="253">
        <v>33</v>
      </c>
      <c r="M627" s="253">
        <v>42.5</v>
      </c>
      <c r="N627" s="253">
        <v>34</v>
      </c>
      <c r="O627" s="253">
        <v>34.754574971792309</v>
      </c>
      <c r="P627" s="253">
        <v>43.7</v>
      </c>
      <c r="Q627" s="253">
        <v>30</v>
      </c>
      <c r="R627" s="253">
        <v>41</v>
      </c>
      <c r="S627" s="253">
        <v>33</v>
      </c>
      <c r="T627" s="253">
        <v>36.735289017489713</v>
      </c>
      <c r="U627" s="253">
        <v>42.1</v>
      </c>
      <c r="V627" s="247"/>
      <c r="W627" s="248"/>
      <c r="X627" s="248"/>
      <c r="Y627" s="248"/>
      <c r="Z627" s="248"/>
      <c r="AA627" s="248"/>
      <c r="AB627" s="248"/>
      <c r="AC627" s="248"/>
      <c r="AD627" s="248"/>
      <c r="AE627" s="248"/>
      <c r="AF627" s="248"/>
      <c r="AG627" s="248"/>
      <c r="AH627" s="248"/>
      <c r="AI627" s="248"/>
      <c r="AJ627" s="248"/>
      <c r="AK627" s="248"/>
      <c r="AL627" s="248"/>
      <c r="AM627" s="248"/>
      <c r="AN627" s="248"/>
      <c r="AO627" s="248"/>
      <c r="AP627" s="248"/>
      <c r="AQ627" s="248"/>
      <c r="AR627" s="248"/>
      <c r="AS627" s="248"/>
      <c r="AT627" s="248"/>
      <c r="AU627" s="248"/>
      <c r="AV627" s="248"/>
      <c r="AW627" s="248"/>
      <c r="AX627" s="248"/>
      <c r="AY627" s="248"/>
      <c r="AZ627" s="248"/>
      <c r="BA627" s="248"/>
      <c r="BB627" s="248"/>
      <c r="BC627" s="248"/>
      <c r="BD627" s="248"/>
      <c r="BE627" s="248"/>
      <c r="BF627" s="248"/>
      <c r="BG627" s="248"/>
      <c r="BH627" s="248"/>
      <c r="BI627" s="248"/>
      <c r="BJ627" s="248"/>
      <c r="BK627" s="248"/>
      <c r="BL627" s="248"/>
      <c r="BM627" s="249">
        <v>16</v>
      </c>
    </row>
    <row r="628" spans="1:65">
      <c r="A628" s="35"/>
      <c r="B628" s="19">
        <v>1</v>
      </c>
      <c r="C628" s="8">
        <v>4</v>
      </c>
      <c r="D628" s="250">
        <v>43.213499999999996</v>
      </c>
      <c r="E628" s="250">
        <v>34.700000000000003</v>
      </c>
      <c r="F628" s="274">
        <v>35.9</v>
      </c>
      <c r="G628" s="250">
        <v>41.3</v>
      </c>
      <c r="H628" s="274">
        <v>37.700000000000003</v>
      </c>
      <c r="I628" s="250">
        <v>36.200000000000003</v>
      </c>
      <c r="J628" s="274">
        <v>44.6</v>
      </c>
      <c r="K628" s="274">
        <v>34.5</v>
      </c>
      <c r="L628" s="253">
        <v>36</v>
      </c>
      <c r="M628" s="253">
        <v>41.6</v>
      </c>
      <c r="N628" s="253">
        <v>31</v>
      </c>
      <c r="O628" s="253">
        <v>36.971059221101505</v>
      </c>
      <c r="P628" s="253">
        <v>44.2</v>
      </c>
      <c r="Q628" s="253">
        <v>32</v>
      </c>
      <c r="R628" s="253">
        <v>40</v>
      </c>
      <c r="S628" s="253">
        <v>32.5</v>
      </c>
      <c r="T628" s="253">
        <v>37.040500000000002</v>
      </c>
      <c r="U628" s="253">
        <v>40.700000000000003</v>
      </c>
      <c r="V628" s="247"/>
      <c r="W628" s="248"/>
      <c r="X628" s="248"/>
      <c r="Y628" s="248"/>
      <c r="Z628" s="248"/>
      <c r="AA628" s="248"/>
      <c r="AB628" s="248"/>
      <c r="AC628" s="248"/>
      <c r="AD628" s="248"/>
      <c r="AE628" s="248"/>
      <c r="AF628" s="248"/>
      <c r="AG628" s="248"/>
      <c r="AH628" s="248"/>
      <c r="AI628" s="248"/>
      <c r="AJ628" s="248"/>
      <c r="AK628" s="248"/>
      <c r="AL628" s="248"/>
      <c r="AM628" s="248"/>
      <c r="AN628" s="248"/>
      <c r="AO628" s="248"/>
      <c r="AP628" s="248"/>
      <c r="AQ628" s="248"/>
      <c r="AR628" s="248"/>
      <c r="AS628" s="248"/>
      <c r="AT628" s="248"/>
      <c r="AU628" s="248"/>
      <c r="AV628" s="248"/>
      <c r="AW628" s="248"/>
      <c r="AX628" s="248"/>
      <c r="AY628" s="248"/>
      <c r="AZ628" s="248"/>
      <c r="BA628" s="248"/>
      <c r="BB628" s="248"/>
      <c r="BC628" s="248"/>
      <c r="BD628" s="248"/>
      <c r="BE628" s="248"/>
      <c r="BF628" s="248"/>
      <c r="BG628" s="248"/>
      <c r="BH628" s="248"/>
      <c r="BI628" s="248"/>
      <c r="BJ628" s="248"/>
      <c r="BK628" s="248"/>
      <c r="BL628" s="248"/>
      <c r="BM628" s="249">
        <v>37.845625265255229</v>
      </c>
    </row>
    <row r="629" spans="1:65">
      <c r="A629" s="35"/>
      <c r="B629" s="19">
        <v>1</v>
      </c>
      <c r="C629" s="8">
        <v>5</v>
      </c>
      <c r="D629" s="250">
        <v>42.8934</v>
      </c>
      <c r="E629" s="255">
        <v>36.4</v>
      </c>
      <c r="F629" s="250">
        <v>36.6</v>
      </c>
      <c r="G629" s="250">
        <v>39.1</v>
      </c>
      <c r="H629" s="250">
        <v>35.4</v>
      </c>
      <c r="I629" s="250">
        <v>35.9</v>
      </c>
      <c r="J629" s="250">
        <v>34.200000000000003</v>
      </c>
      <c r="K629" s="250">
        <v>34.4</v>
      </c>
      <c r="L629" s="250">
        <v>36</v>
      </c>
      <c r="M629" s="250">
        <v>41.7</v>
      </c>
      <c r="N629" s="250">
        <v>34</v>
      </c>
      <c r="O629" s="250">
        <v>36.384571389443678</v>
      </c>
      <c r="P629" s="250">
        <v>42.7</v>
      </c>
      <c r="Q629" s="250">
        <v>33</v>
      </c>
      <c r="R629" s="250">
        <v>42</v>
      </c>
      <c r="S629" s="250">
        <v>34.9</v>
      </c>
      <c r="T629" s="250">
        <v>36.838327777777778</v>
      </c>
      <c r="U629" s="250">
        <v>43.3</v>
      </c>
      <c r="V629" s="247"/>
      <c r="W629" s="248"/>
      <c r="X629" s="248"/>
      <c r="Y629" s="248"/>
      <c r="Z629" s="248"/>
      <c r="AA629" s="248"/>
      <c r="AB629" s="248"/>
      <c r="AC629" s="248"/>
      <c r="AD629" s="248"/>
      <c r="AE629" s="248"/>
      <c r="AF629" s="248"/>
      <c r="AG629" s="248"/>
      <c r="AH629" s="248"/>
      <c r="AI629" s="248"/>
      <c r="AJ629" s="248"/>
      <c r="AK629" s="248"/>
      <c r="AL629" s="248"/>
      <c r="AM629" s="248"/>
      <c r="AN629" s="248"/>
      <c r="AO629" s="248"/>
      <c r="AP629" s="248"/>
      <c r="AQ629" s="248"/>
      <c r="AR629" s="248"/>
      <c r="AS629" s="248"/>
      <c r="AT629" s="248"/>
      <c r="AU629" s="248"/>
      <c r="AV629" s="248"/>
      <c r="AW629" s="248"/>
      <c r="AX629" s="248"/>
      <c r="AY629" s="248"/>
      <c r="AZ629" s="248"/>
      <c r="BA629" s="248"/>
      <c r="BB629" s="248"/>
      <c r="BC629" s="248"/>
      <c r="BD629" s="248"/>
      <c r="BE629" s="248"/>
      <c r="BF629" s="248"/>
      <c r="BG629" s="248"/>
      <c r="BH629" s="248"/>
      <c r="BI629" s="248"/>
      <c r="BJ629" s="248"/>
      <c r="BK629" s="248"/>
      <c r="BL629" s="248"/>
      <c r="BM629" s="249">
        <v>44</v>
      </c>
    </row>
    <row r="630" spans="1:65">
      <c r="A630" s="35"/>
      <c r="B630" s="19">
        <v>1</v>
      </c>
      <c r="C630" s="8">
        <v>6</v>
      </c>
      <c r="D630" s="250">
        <v>47.588200000000008</v>
      </c>
      <c r="E630" s="250">
        <v>34.799999999999997</v>
      </c>
      <c r="F630" s="250">
        <v>36.200000000000003</v>
      </c>
      <c r="G630" s="250">
        <v>40.9</v>
      </c>
      <c r="H630" s="250">
        <v>37.4</v>
      </c>
      <c r="I630" s="250">
        <v>36.6</v>
      </c>
      <c r="J630" s="250">
        <v>36.799999999999997</v>
      </c>
      <c r="K630" s="250">
        <v>34.9</v>
      </c>
      <c r="L630" s="250">
        <v>35</v>
      </c>
      <c r="M630" s="250">
        <v>42.5</v>
      </c>
      <c r="N630" s="250">
        <v>33</v>
      </c>
      <c r="O630" s="250">
        <v>37.677701376061449</v>
      </c>
      <c r="P630" s="250">
        <v>43</v>
      </c>
      <c r="Q630" s="250">
        <v>34</v>
      </c>
      <c r="R630" s="250">
        <v>41</v>
      </c>
      <c r="S630" s="250">
        <v>32.299999999999997</v>
      </c>
      <c r="T630" s="250">
        <v>36.765670520404662</v>
      </c>
      <c r="U630" s="250">
        <v>41.8</v>
      </c>
      <c r="V630" s="247"/>
      <c r="W630" s="248"/>
      <c r="X630" s="248"/>
      <c r="Y630" s="248"/>
      <c r="Z630" s="248"/>
      <c r="AA630" s="248"/>
      <c r="AB630" s="248"/>
      <c r="AC630" s="248"/>
      <c r="AD630" s="248"/>
      <c r="AE630" s="248"/>
      <c r="AF630" s="248"/>
      <c r="AG630" s="248"/>
      <c r="AH630" s="248"/>
      <c r="AI630" s="248"/>
      <c r="AJ630" s="248"/>
      <c r="AK630" s="248"/>
      <c r="AL630" s="248"/>
      <c r="AM630" s="248"/>
      <c r="AN630" s="248"/>
      <c r="AO630" s="248"/>
      <c r="AP630" s="248"/>
      <c r="AQ630" s="248"/>
      <c r="AR630" s="248"/>
      <c r="AS630" s="248"/>
      <c r="AT630" s="248"/>
      <c r="AU630" s="248"/>
      <c r="AV630" s="248"/>
      <c r="AW630" s="248"/>
      <c r="AX630" s="248"/>
      <c r="AY630" s="248"/>
      <c r="AZ630" s="248"/>
      <c r="BA630" s="248"/>
      <c r="BB630" s="248"/>
      <c r="BC630" s="248"/>
      <c r="BD630" s="248"/>
      <c r="BE630" s="248"/>
      <c r="BF630" s="248"/>
      <c r="BG630" s="248"/>
      <c r="BH630" s="248"/>
      <c r="BI630" s="248"/>
      <c r="BJ630" s="248"/>
      <c r="BK630" s="248"/>
      <c r="BL630" s="248"/>
      <c r="BM630" s="251"/>
    </row>
    <row r="631" spans="1:65">
      <c r="A631" s="35"/>
      <c r="B631" s="20" t="s">
        <v>261</v>
      </c>
      <c r="C631" s="12"/>
      <c r="D631" s="252">
        <v>44.565033333333339</v>
      </c>
      <c r="E631" s="252">
        <v>35</v>
      </c>
      <c r="F631" s="252">
        <v>37.283333333333331</v>
      </c>
      <c r="G631" s="252">
        <v>39.599999999999994</v>
      </c>
      <c r="H631" s="252">
        <v>36.216666666666669</v>
      </c>
      <c r="I631" s="252">
        <v>35.766666666666666</v>
      </c>
      <c r="J631" s="252">
        <v>40.983333333333341</v>
      </c>
      <c r="K631" s="252">
        <v>34.483333333333341</v>
      </c>
      <c r="L631" s="252">
        <v>35</v>
      </c>
      <c r="M631" s="252">
        <v>41.566666666666663</v>
      </c>
      <c r="N631" s="252">
        <v>33.666666666666664</v>
      </c>
      <c r="O631" s="252">
        <v>38.358983611899824</v>
      </c>
      <c r="P631" s="252">
        <v>43.616666666666667</v>
      </c>
      <c r="Q631" s="252">
        <v>31.333333333333332</v>
      </c>
      <c r="R631" s="252">
        <v>41.5</v>
      </c>
      <c r="S631" s="252">
        <v>33.783333333333331</v>
      </c>
      <c r="T631" s="252">
        <v>36.793904496027665</v>
      </c>
      <c r="U631" s="252">
        <v>41.983333333333341</v>
      </c>
      <c r="V631" s="247"/>
      <c r="W631" s="248"/>
      <c r="X631" s="248"/>
      <c r="Y631" s="248"/>
      <c r="Z631" s="248"/>
      <c r="AA631" s="248"/>
      <c r="AB631" s="248"/>
      <c r="AC631" s="248"/>
      <c r="AD631" s="248"/>
      <c r="AE631" s="248"/>
      <c r="AF631" s="248"/>
      <c r="AG631" s="248"/>
      <c r="AH631" s="248"/>
      <c r="AI631" s="248"/>
      <c r="AJ631" s="248"/>
      <c r="AK631" s="248"/>
      <c r="AL631" s="248"/>
      <c r="AM631" s="248"/>
      <c r="AN631" s="248"/>
      <c r="AO631" s="248"/>
      <c r="AP631" s="248"/>
      <c r="AQ631" s="248"/>
      <c r="AR631" s="248"/>
      <c r="AS631" s="248"/>
      <c r="AT631" s="248"/>
      <c r="AU631" s="248"/>
      <c r="AV631" s="248"/>
      <c r="AW631" s="248"/>
      <c r="AX631" s="248"/>
      <c r="AY631" s="248"/>
      <c r="AZ631" s="248"/>
      <c r="BA631" s="248"/>
      <c r="BB631" s="248"/>
      <c r="BC631" s="248"/>
      <c r="BD631" s="248"/>
      <c r="BE631" s="248"/>
      <c r="BF631" s="248"/>
      <c r="BG631" s="248"/>
      <c r="BH631" s="248"/>
      <c r="BI631" s="248"/>
      <c r="BJ631" s="248"/>
      <c r="BK631" s="248"/>
      <c r="BL631" s="248"/>
      <c r="BM631" s="251"/>
    </row>
    <row r="632" spans="1:65">
      <c r="A632" s="35"/>
      <c r="B632" s="3" t="s">
        <v>262</v>
      </c>
      <c r="C632" s="33"/>
      <c r="D632" s="253">
        <v>43.533600000000007</v>
      </c>
      <c r="E632" s="253">
        <v>34.799999999999997</v>
      </c>
      <c r="F632" s="253">
        <v>37.35</v>
      </c>
      <c r="G632" s="253">
        <v>39.35</v>
      </c>
      <c r="H632" s="253">
        <v>36.299999999999997</v>
      </c>
      <c r="I632" s="253">
        <v>36.049999999999997</v>
      </c>
      <c r="J632" s="253">
        <v>40.849999999999994</v>
      </c>
      <c r="K632" s="253">
        <v>34.450000000000003</v>
      </c>
      <c r="L632" s="253">
        <v>35</v>
      </c>
      <c r="M632" s="253">
        <v>41.650000000000006</v>
      </c>
      <c r="N632" s="253">
        <v>34</v>
      </c>
      <c r="O632" s="253">
        <v>37.324380298581474</v>
      </c>
      <c r="P632" s="253">
        <v>43.8</v>
      </c>
      <c r="Q632" s="253">
        <v>31.5</v>
      </c>
      <c r="R632" s="253">
        <v>41.5</v>
      </c>
      <c r="S632" s="253">
        <v>33.15</v>
      </c>
      <c r="T632" s="253">
        <v>36.750479768947187</v>
      </c>
      <c r="U632" s="253">
        <v>41.95</v>
      </c>
      <c r="V632" s="247"/>
      <c r="W632" s="248"/>
      <c r="X632" s="248"/>
      <c r="Y632" s="248"/>
      <c r="Z632" s="248"/>
      <c r="AA632" s="248"/>
      <c r="AB632" s="248"/>
      <c r="AC632" s="248"/>
      <c r="AD632" s="248"/>
      <c r="AE632" s="248"/>
      <c r="AF632" s="248"/>
      <c r="AG632" s="248"/>
      <c r="AH632" s="248"/>
      <c r="AI632" s="248"/>
      <c r="AJ632" s="248"/>
      <c r="AK632" s="248"/>
      <c r="AL632" s="248"/>
      <c r="AM632" s="248"/>
      <c r="AN632" s="248"/>
      <c r="AO632" s="248"/>
      <c r="AP632" s="248"/>
      <c r="AQ632" s="248"/>
      <c r="AR632" s="248"/>
      <c r="AS632" s="248"/>
      <c r="AT632" s="248"/>
      <c r="AU632" s="248"/>
      <c r="AV632" s="248"/>
      <c r="AW632" s="248"/>
      <c r="AX632" s="248"/>
      <c r="AY632" s="248"/>
      <c r="AZ632" s="248"/>
      <c r="BA632" s="248"/>
      <c r="BB632" s="248"/>
      <c r="BC632" s="248"/>
      <c r="BD632" s="248"/>
      <c r="BE632" s="248"/>
      <c r="BF632" s="248"/>
      <c r="BG632" s="248"/>
      <c r="BH632" s="248"/>
      <c r="BI632" s="248"/>
      <c r="BJ632" s="248"/>
      <c r="BK632" s="248"/>
      <c r="BL632" s="248"/>
      <c r="BM632" s="251"/>
    </row>
    <row r="633" spans="1:65">
      <c r="A633" s="35"/>
      <c r="B633" s="3" t="s">
        <v>263</v>
      </c>
      <c r="C633" s="33"/>
      <c r="D633" s="253">
        <v>2.0083045164184337</v>
      </c>
      <c r="E633" s="253">
        <v>0.74565407529228889</v>
      </c>
      <c r="F633" s="253">
        <v>1.1788412389574203</v>
      </c>
      <c r="G633" s="253">
        <v>1.2617448236470001</v>
      </c>
      <c r="H633" s="253">
        <v>1.3833534135088796</v>
      </c>
      <c r="I633" s="253">
        <v>0.82138095100061026</v>
      </c>
      <c r="J633" s="253">
        <v>5.4341205973612512</v>
      </c>
      <c r="K633" s="253">
        <v>0.76267074590983763</v>
      </c>
      <c r="L633" s="253">
        <v>1.0954451150103321</v>
      </c>
      <c r="M633" s="253">
        <v>0.88919439194512973</v>
      </c>
      <c r="N633" s="253">
        <v>1.6329931618554521</v>
      </c>
      <c r="O633" s="253">
        <v>3.1182957575538146</v>
      </c>
      <c r="P633" s="253">
        <v>0.63060817205826547</v>
      </c>
      <c r="Q633" s="253">
        <v>2.1602468994692869</v>
      </c>
      <c r="R633" s="253">
        <v>1.0488088481701516</v>
      </c>
      <c r="S633" s="253">
        <v>1.699901957957185</v>
      </c>
      <c r="T633" s="253">
        <v>0.13323262517381437</v>
      </c>
      <c r="U633" s="253">
        <v>1.0048217088949973</v>
      </c>
      <c r="V633" s="247"/>
      <c r="W633" s="248"/>
      <c r="X633" s="248"/>
      <c r="Y633" s="248"/>
      <c r="Z633" s="248"/>
      <c r="AA633" s="248"/>
      <c r="AB633" s="248"/>
      <c r="AC633" s="248"/>
      <c r="AD633" s="248"/>
      <c r="AE633" s="248"/>
      <c r="AF633" s="248"/>
      <c r="AG633" s="248"/>
      <c r="AH633" s="248"/>
      <c r="AI633" s="248"/>
      <c r="AJ633" s="248"/>
      <c r="AK633" s="248"/>
      <c r="AL633" s="248"/>
      <c r="AM633" s="248"/>
      <c r="AN633" s="248"/>
      <c r="AO633" s="248"/>
      <c r="AP633" s="248"/>
      <c r="AQ633" s="248"/>
      <c r="AR633" s="248"/>
      <c r="AS633" s="248"/>
      <c r="AT633" s="248"/>
      <c r="AU633" s="248"/>
      <c r="AV633" s="248"/>
      <c r="AW633" s="248"/>
      <c r="AX633" s="248"/>
      <c r="AY633" s="248"/>
      <c r="AZ633" s="248"/>
      <c r="BA633" s="248"/>
      <c r="BB633" s="248"/>
      <c r="BC633" s="248"/>
      <c r="BD633" s="248"/>
      <c r="BE633" s="248"/>
      <c r="BF633" s="248"/>
      <c r="BG633" s="248"/>
      <c r="BH633" s="248"/>
      <c r="BI633" s="248"/>
      <c r="BJ633" s="248"/>
      <c r="BK633" s="248"/>
      <c r="BL633" s="248"/>
      <c r="BM633" s="251"/>
    </row>
    <row r="634" spans="1:65">
      <c r="A634" s="35"/>
      <c r="B634" s="3" t="s">
        <v>87</v>
      </c>
      <c r="C634" s="33"/>
      <c r="D634" s="13">
        <v>4.5064580147330009E-2</v>
      </c>
      <c r="E634" s="13">
        <v>2.1304402151208254E-2</v>
      </c>
      <c r="F634" s="13">
        <v>3.1618450754334032E-2</v>
      </c>
      <c r="G634" s="13">
        <v>3.1862243021388896E-2</v>
      </c>
      <c r="H634" s="13">
        <v>3.8196596783494144E-2</v>
      </c>
      <c r="I634" s="13">
        <v>2.2964984650529645E-2</v>
      </c>
      <c r="J634" s="13">
        <v>0.13259342653179138</v>
      </c>
      <c r="K634" s="13">
        <v>2.2117083013335065E-2</v>
      </c>
      <c r="L634" s="13">
        <v>3.129843185743806E-2</v>
      </c>
      <c r="M634" s="13">
        <v>2.1392006221614992E-2</v>
      </c>
      <c r="N634" s="13">
        <v>4.8504747381845112E-2</v>
      </c>
      <c r="O634" s="13">
        <v>8.1292450006064526E-2</v>
      </c>
      <c r="P634" s="13">
        <v>1.4457963440388202E-2</v>
      </c>
      <c r="Q634" s="13">
        <v>6.8944049983062347E-2</v>
      </c>
      <c r="R634" s="13">
        <v>2.5272502365545822E-2</v>
      </c>
      <c r="S634" s="13">
        <v>5.031776885911747E-2</v>
      </c>
      <c r="T634" s="13">
        <v>3.6210515572816797E-3</v>
      </c>
      <c r="U634" s="13">
        <v>2.393382395144892E-2</v>
      </c>
      <c r="V634" s="164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62"/>
    </row>
    <row r="635" spans="1:65">
      <c r="A635" s="35"/>
      <c r="B635" s="3" t="s">
        <v>264</v>
      </c>
      <c r="C635" s="33"/>
      <c r="D635" s="13">
        <v>0.17754781486585625</v>
      </c>
      <c r="E635" s="13">
        <v>-7.5190335615030746E-2</v>
      </c>
      <c r="F635" s="13">
        <v>-1.4857514652773296E-2</v>
      </c>
      <c r="G635" s="13">
        <v>4.6356077418422181E-2</v>
      </c>
      <c r="H635" s="13">
        <v>-4.3042190138791292E-2</v>
      </c>
      <c r="I635" s="13">
        <v>-5.4932600109455332E-2</v>
      </c>
      <c r="J635" s="13">
        <v>8.2908078439352328E-2</v>
      </c>
      <c r="K635" s="13">
        <v>-8.8842287803570619E-2</v>
      </c>
      <c r="L635" s="13">
        <v>-7.5190335615030746E-2</v>
      </c>
      <c r="M635" s="13">
        <v>9.8321572845768035E-2</v>
      </c>
      <c r="N635" s="13">
        <v>-0.11042117997255352</v>
      </c>
      <c r="O635" s="13">
        <v>1.3564536007703243E-2</v>
      </c>
      <c r="P635" s="13">
        <v>0.15248899604545918</v>
      </c>
      <c r="Q635" s="13">
        <v>-0.17207515759821812</v>
      </c>
      <c r="R635" s="13">
        <v>9.656003062789198E-2</v>
      </c>
      <c r="S635" s="13">
        <v>-0.1073384810912702</v>
      </c>
      <c r="T635" s="13">
        <v>-2.7789758046172786E-2</v>
      </c>
      <c r="U635" s="13">
        <v>0.10933121170749427</v>
      </c>
      <c r="V635" s="164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62"/>
    </row>
    <row r="636" spans="1:65">
      <c r="A636" s="35"/>
      <c r="B636" s="53" t="s">
        <v>265</v>
      </c>
      <c r="C636" s="54"/>
      <c r="D636" s="52">
        <v>1.75</v>
      </c>
      <c r="E636" s="52">
        <v>0.47</v>
      </c>
      <c r="F636" s="52">
        <v>0.06</v>
      </c>
      <c r="G636" s="52">
        <v>0.59</v>
      </c>
      <c r="H636" s="52">
        <v>0.19</v>
      </c>
      <c r="I636" s="52">
        <v>0.28999999999999998</v>
      </c>
      <c r="J636" s="52">
        <v>0.91</v>
      </c>
      <c r="K636" s="52">
        <v>0.59</v>
      </c>
      <c r="L636" s="52">
        <v>0.47</v>
      </c>
      <c r="M636" s="52">
        <v>1.05</v>
      </c>
      <c r="N636" s="52">
        <v>0.78</v>
      </c>
      <c r="O636" s="52">
        <v>0.31</v>
      </c>
      <c r="P636" s="52">
        <v>1.53</v>
      </c>
      <c r="Q636" s="52">
        <v>1.32</v>
      </c>
      <c r="R636" s="52">
        <v>1.03</v>
      </c>
      <c r="S636" s="52">
        <v>0.75</v>
      </c>
      <c r="T636" s="52">
        <v>0.06</v>
      </c>
      <c r="U636" s="52">
        <v>1.1499999999999999</v>
      </c>
      <c r="V636" s="164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62"/>
    </row>
    <row r="637" spans="1:65">
      <c r="B637" s="36"/>
      <c r="C637" s="20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BM637" s="62"/>
    </row>
    <row r="638" spans="1:65" ht="15">
      <c r="B638" s="37" t="s">
        <v>515</v>
      </c>
      <c r="BM638" s="32" t="s">
        <v>67</v>
      </c>
    </row>
    <row r="639" spans="1:65" ht="15">
      <c r="A639" s="28" t="s">
        <v>58</v>
      </c>
      <c r="B639" s="18" t="s">
        <v>115</v>
      </c>
      <c r="C639" s="15" t="s">
        <v>116</v>
      </c>
      <c r="D639" s="16" t="s">
        <v>230</v>
      </c>
      <c r="E639" s="17" t="s">
        <v>230</v>
      </c>
      <c r="F639" s="17" t="s">
        <v>230</v>
      </c>
      <c r="G639" s="17" t="s">
        <v>230</v>
      </c>
      <c r="H639" s="17" t="s">
        <v>230</v>
      </c>
      <c r="I639" s="17" t="s">
        <v>230</v>
      </c>
      <c r="J639" s="17" t="s">
        <v>230</v>
      </c>
      <c r="K639" s="17" t="s">
        <v>230</v>
      </c>
      <c r="L639" s="17" t="s">
        <v>230</v>
      </c>
      <c r="M639" s="17" t="s">
        <v>230</v>
      </c>
      <c r="N639" s="17" t="s">
        <v>230</v>
      </c>
      <c r="O639" s="17" t="s">
        <v>230</v>
      </c>
      <c r="P639" s="17" t="s">
        <v>230</v>
      </c>
      <c r="Q639" s="17" t="s">
        <v>230</v>
      </c>
      <c r="R639" s="17" t="s">
        <v>230</v>
      </c>
      <c r="S639" s="17" t="s">
        <v>230</v>
      </c>
      <c r="T639" s="17" t="s">
        <v>230</v>
      </c>
      <c r="U639" s="17" t="s">
        <v>230</v>
      </c>
      <c r="V639" s="164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2">
        <v>1</v>
      </c>
    </row>
    <row r="640" spans="1:65">
      <c r="A640" s="35"/>
      <c r="B640" s="19" t="s">
        <v>231</v>
      </c>
      <c r="C640" s="8" t="s">
        <v>231</v>
      </c>
      <c r="D640" s="162" t="s">
        <v>233</v>
      </c>
      <c r="E640" s="163" t="s">
        <v>235</v>
      </c>
      <c r="F640" s="163" t="s">
        <v>236</v>
      </c>
      <c r="G640" s="163" t="s">
        <v>237</v>
      </c>
      <c r="H640" s="163" t="s">
        <v>238</v>
      </c>
      <c r="I640" s="163" t="s">
        <v>239</v>
      </c>
      <c r="J640" s="163" t="s">
        <v>240</v>
      </c>
      <c r="K640" s="163" t="s">
        <v>241</v>
      </c>
      <c r="L640" s="163" t="s">
        <v>242</v>
      </c>
      <c r="M640" s="163" t="s">
        <v>243</v>
      </c>
      <c r="N640" s="163" t="s">
        <v>244</v>
      </c>
      <c r="O640" s="163" t="s">
        <v>245</v>
      </c>
      <c r="P640" s="163" t="s">
        <v>246</v>
      </c>
      <c r="Q640" s="163" t="s">
        <v>247</v>
      </c>
      <c r="R640" s="163" t="s">
        <v>248</v>
      </c>
      <c r="S640" s="163" t="s">
        <v>249</v>
      </c>
      <c r="T640" s="163" t="s">
        <v>251</v>
      </c>
      <c r="U640" s="163" t="s">
        <v>269</v>
      </c>
      <c r="V640" s="164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2" t="s">
        <v>1</v>
      </c>
    </row>
    <row r="641" spans="1:65">
      <c r="A641" s="35"/>
      <c r="B641" s="19"/>
      <c r="C641" s="8"/>
      <c r="D641" s="9" t="s">
        <v>119</v>
      </c>
      <c r="E641" s="10" t="s">
        <v>277</v>
      </c>
      <c r="F641" s="10" t="s">
        <v>278</v>
      </c>
      <c r="G641" s="10" t="s">
        <v>278</v>
      </c>
      <c r="H641" s="10" t="s">
        <v>278</v>
      </c>
      <c r="I641" s="10" t="s">
        <v>278</v>
      </c>
      <c r="J641" s="10" t="s">
        <v>278</v>
      </c>
      <c r="K641" s="10" t="s">
        <v>278</v>
      </c>
      <c r="L641" s="10" t="s">
        <v>119</v>
      </c>
      <c r="M641" s="10" t="s">
        <v>278</v>
      </c>
      <c r="N641" s="10" t="s">
        <v>278</v>
      </c>
      <c r="O641" s="10" t="s">
        <v>119</v>
      </c>
      <c r="P641" s="10" t="s">
        <v>119</v>
      </c>
      <c r="Q641" s="10" t="s">
        <v>119</v>
      </c>
      <c r="R641" s="10" t="s">
        <v>119</v>
      </c>
      <c r="S641" s="10" t="s">
        <v>278</v>
      </c>
      <c r="T641" s="10" t="s">
        <v>119</v>
      </c>
      <c r="U641" s="10" t="s">
        <v>119</v>
      </c>
      <c r="V641" s="164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2">
        <v>3</v>
      </c>
    </row>
    <row r="642" spans="1:65">
      <c r="A642" s="35"/>
      <c r="B642" s="19"/>
      <c r="C642" s="8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164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2">
        <v>3</v>
      </c>
    </row>
    <row r="643" spans="1:65">
      <c r="A643" s="35"/>
      <c r="B643" s="18">
        <v>1</v>
      </c>
      <c r="C643" s="14">
        <v>1</v>
      </c>
      <c r="D643" s="242">
        <v>4.9848790000000004E-2</v>
      </c>
      <c r="E643" s="262">
        <v>3.1699999999999999E-2</v>
      </c>
      <c r="F643" s="261">
        <v>4.3999999999999997E-2</v>
      </c>
      <c r="G643" s="242">
        <v>5.3999999999999999E-2</v>
      </c>
      <c r="H643" s="261">
        <v>4.8000000000000001E-2</v>
      </c>
      <c r="I643" s="242">
        <v>4.7E-2</v>
      </c>
      <c r="J643" s="261">
        <v>5.1999999999999998E-2</v>
      </c>
      <c r="K643" s="242">
        <v>4.4499999999999998E-2</v>
      </c>
      <c r="L643" s="242">
        <v>0.04</v>
      </c>
      <c r="M643" s="242">
        <v>0.05</v>
      </c>
      <c r="N643" s="242">
        <v>0.04</v>
      </c>
      <c r="O643" s="242">
        <v>4.6761871677703952E-2</v>
      </c>
      <c r="P643" s="242">
        <v>5.5500000000000008E-2</v>
      </c>
      <c r="Q643" s="242">
        <v>0.05</v>
      </c>
      <c r="R643" s="242">
        <v>0.06</v>
      </c>
      <c r="S643" s="242">
        <v>4.4999999999999998E-2</v>
      </c>
      <c r="T643" s="242">
        <v>5.3986302121913597E-2</v>
      </c>
      <c r="U643" s="242">
        <v>4.7100000000000003E-2</v>
      </c>
      <c r="V643" s="232"/>
      <c r="W643" s="233"/>
      <c r="X643" s="233"/>
      <c r="Y643" s="233"/>
      <c r="Z643" s="233"/>
      <c r="AA643" s="233"/>
      <c r="AB643" s="233"/>
      <c r="AC643" s="233"/>
      <c r="AD643" s="233"/>
      <c r="AE643" s="233"/>
      <c r="AF643" s="233"/>
      <c r="AG643" s="233"/>
      <c r="AH643" s="233"/>
      <c r="AI643" s="233"/>
      <c r="AJ643" s="233"/>
      <c r="AK643" s="233"/>
      <c r="AL643" s="233"/>
      <c r="AM643" s="233"/>
      <c r="AN643" s="233"/>
      <c r="AO643" s="233"/>
      <c r="AP643" s="233"/>
      <c r="AQ643" s="233"/>
      <c r="AR643" s="233"/>
      <c r="AS643" s="233"/>
      <c r="AT643" s="233"/>
      <c r="AU643" s="233"/>
      <c r="AV643" s="233"/>
      <c r="AW643" s="233"/>
      <c r="AX643" s="233"/>
      <c r="AY643" s="233"/>
      <c r="AZ643" s="233"/>
      <c r="BA643" s="233"/>
      <c r="BB643" s="233"/>
      <c r="BC643" s="233"/>
      <c r="BD643" s="233"/>
      <c r="BE643" s="233"/>
      <c r="BF643" s="233"/>
      <c r="BG643" s="233"/>
      <c r="BH643" s="233"/>
      <c r="BI643" s="233"/>
      <c r="BJ643" s="233"/>
      <c r="BK643" s="233"/>
      <c r="BL643" s="233"/>
      <c r="BM643" s="243">
        <v>1</v>
      </c>
    </row>
    <row r="644" spans="1:65">
      <c r="A644" s="35"/>
      <c r="B644" s="19">
        <v>1</v>
      </c>
      <c r="C644" s="8">
        <v>2</v>
      </c>
      <c r="D644" s="244">
        <v>4.9719960000000001E-2</v>
      </c>
      <c r="E644" s="264">
        <v>3.49E-2</v>
      </c>
      <c r="F644" s="263">
        <v>4.3999999999999997E-2</v>
      </c>
      <c r="G644" s="244">
        <v>5.1999999999999998E-2</v>
      </c>
      <c r="H644" s="263">
        <v>0.05</v>
      </c>
      <c r="I644" s="244">
        <v>4.5999999999999999E-2</v>
      </c>
      <c r="J644" s="263">
        <v>5.2999999999999999E-2</v>
      </c>
      <c r="K644" s="244">
        <v>4.82E-2</v>
      </c>
      <c r="L644" s="244">
        <v>0.04</v>
      </c>
      <c r="M644" s="244">
        <v>4.9600000000000005E-2</v>
      </c>
      <c r="N644" s="244">
        <v>0.04</v>
      </c>
      <c r="O644" s="244">
        <v>4.6824324666935001E-2</v>
      </c>
      <c r="P644" s="244">
        <v>5.5300000000000002E-2</v>
      </c>
      <c r="Q644" s="244">
        <v>4.9000000000000002E-2</v>
      </c>
      <c r="R644" s="244">
        <v>0.06</v>
      </c>
      <c r="S644" s="244">
        <v>4.4000000000000004E-2</v>
      </c>
      <c r="T644" s="244">
        <v>5.4105735808899193E-2</v>
      </c>
      <c r="U644" s="244">
        <v>4.7899999999999998E-2</v>
      </c>
      <c r="V644" s="232"/>
      <c r="W644" s="233"/>
      <c r="X644" s="233"/>
      <c r="Y644" s="233"/>
      <c r="Z644" s="233"/>
      <c r="AA644" s="233"/>
      <c r="AB644" s="233"/>
      <c r="AC644" s="233"/>
      <c r="AD644" s="233"/>
      <c r="AE644" s="233"/>
      <c r="AF644" s="233"/>
      <c r="AG644" s="233"/>
      <c r="AH644" s="233"/>
      <c r="AI644" s="233"/>
      <c r="AJ644" s="233"/>
      <c r="AK644" s="233"/>
      <c r="AL644" s="233"/>
      <c r="AM644" s="233"/>
      <c r="AN644" s="233"/>
      <c r="AO644" s="233"/>
      <c r="AP644" s="233"/>
      <c r="AQ644" s="233"/>
      <c r="AR644" s="233"/>
      <c r="AS644" s="233"/>
      <c r="AT644" s="233"/>
      <c r="AU644" s="233"/>
      <c r="AV644" s="233"/>
      <c r="AW644" s="233"/>
      <c r="AX644" s="233"/>
      <c r="AY644" s="233"/>
      <c r="AZ644" s="233"/>
      <c r="BA644" s="233"/>
      <c r="BB644" s="233"/>
      <c r="BC644" s="233"/>
      <c r="BD644" s="233"/>
      <c r="BE644" s="233"/>
      <c r="BF644" s="233"/>
      <c r="BG644" s="233"/>
      <c r="BH644" s="233"/>
      <c r="BI644" s="233"/>
      <c r="BJ644" s="233"/>
      <c r="BK644" s="233"/>
      <c r="BL644" s="233"/>
      <c r="BM644" s="243">
        <v>12</v>
      </c>
    </row>
    <row r="645" spans="1:65">
      <c r="A645" s="35"/>
      <c r="B645" s="19">
        <v>1</v>
      </c>
      <c r="C645" s="8">
        <v>3</v>
      </c>
      <c r="D645" s="244">
        <v>4.9875400000000014E-2</v>
      </c>
      <c r="E645" s="264">
        <v>3.1899999999999998E-2</v>
      </c>
      <c r="F645" s="263">
        <v>4.3999999999999997E-2</v>
      </c>
      <c r="G645" s="244">
        <v>5.3999999999999999E-2</v>
      </c>
      <c r="H645" s="263">
        <v>4.8000000000000001E-2</v>
      </c>
      <c r="I645" s="244">
        <v>0.05</v>
      </c>
      <c r="J645" s="263">
        <v>5.1000000000000004E-2</v>
      </c>
      <c r="K645" s="263">
        <v>4.36E-2</v>
      </c>
      <c r="L645" s="27">
        <v>0.04</v>
      </c>
      <c r="M645" s="27">
        <v>5.0600000000000006E-2</v>
      </c>
      <c r="N645" s="27">
        <v>0.04</v>
      </c>
      <c r="O645" s="27">
        <v>4.6609403134747401E-2</v>
      </c>
      <c r="P645" s="27">
        <v>5.5999999999999994E-2</v>
      </c>
      <c r="Q645" s="27">
        <v>4.8000000000000001E-2</v>
      </c>
      <c r="R645" s="27">
        <v>0.05</v>
      </c>
      <c r="S645" s="27">
        <v>4.4999999999999998E-2</v>
      </c>
      <c r="T645" s="27">
        <v>5.3844858443715726E-2</v>
      </c>
      <c r="U645" s="27">
        <v>5.62E-2</v>
      </c>
      <c r="V645" s="232"/>
      <c r="W645" s="233"/>
      <c r="X645" s="233"/>
      <c r="Y645" s="233"/>
      <c r="Z645" s="233"/>
      <c r="AA645" s="233"/>
      <c r="AB645" s="233"/>
      <c r="AC645" s="233"/>
      <c r="AD645" s="233"/>
      <c r="AE645" s="233"/>
      <c r="AF645" s="233"/>
      <c r="AG645" s="233"/>
      <c r="AH645" s="233"/>
      <c r="AI645" s="233"/>
      <c r="AJ645" s="233"/>
      <c r="AK645" s="233"/>
      <c r="AL645" s="233"/>
      <c r="AM645" s="233"/>
      <c r="AN645" s="233"/>
      <c r="AO645" s="233"/>
      <c r="AP645" s="233"/>
      <c r="AQ645" s="233"/>
      <c r="AR645" s="233"/>
      <c r="AS645" s="233"/>
      <c r="AT645" s="233"/>
      <c r="AU645" s="233"/>
      <c r="AV645" s="233"/>
      <c r="AW645" s="233"/>
      <c r="AX645" s="233"/>
      <c r="AY645" s="233"/>
      <c r="AZ645" s="233"/>
      <c r="BA645" s="233"/>
      <c r="BB645" s="233"/>
      <c r="BC645" s="233"/>
      <c r="BD645" s="233"/>
      <c r="BE645" s="233"/>
      <c r="BF645" s="233"/>
      <c r="BG645" s="233"/>
      <c r="BH645" s="233"/>
      <c r="BI645" s="233"/>
      <c r="BJ645" s="233"/>
      <c r="BK645" s="233"/>
      <c r="BL645" s="233"/>
      <c r="BM645" s="243">
        <v>16</v>
      </c>
    </row>
    <row r="646" spans="1:65">
      <c r="A646" s="35"/>
      <c r="B646" s="19">
        <v>1</v>
      </c>
      <c r="C646" s="8">
        <v>4</v>
      </c>
      <c r="D646" s="244">
        <v>4.9194959999999996E-2</v>
      </c>
      <c r="E646" s="264">
        <v>3.9300000000000002E-2</v>
      </c>
      <c r="F646" s="263">
        <v>4.1000000000000002E-2</v>
      </c>
      <c r="G646" s="244">
        <v>5.3999999999999999E-2</v>
      </c>
      <c r="H646" s="263">
        <v>4.9000000000000002E-2</v>
      </c>
      <c r="I646" s="244">
        <v>4.9000000000000002E-2</v>
      </c>
      <c r="J646" s="263">
        <v>0.05</v>
      </c>
      <c r="K646" s="263">
        <v>4.7399999999999998E-2</v>
      </c>
      <c r="L646" s="27">
        <v>0.04</v>
      </c>
      <c r="M646" s="27">
        <v>5.0500000000000003E-2</v>
      </c>
      <c r="N646" s="27">
        <v>0.04</v>
      </c>
      <c r="O646" s="27">
        <v>4.6686391007185503E-2</v>
      </c>
      <c r="P646" s="27">
        <v>5.6099999999999997E-2</v>
      </c>
      <c r="Q646" s="27">
        <v>4.8000000000000001E-2</v>
      </c>
      <c r="R646" s="27">
        <v>0.05</v>
      </c>
      <c r="S646" s="27">
        <v>4.5999999999999999E-2</v>
      </c>
      <c r="T646" s="27">
        <v>5.3456149999999994E-2</v>
      </c>
      <c r="U646" s="27">
        <v>5.2899999999999996E-2</v>
      </c>
      <c r="V646" s="232"/>
      <c r="W646" s="233"/>
      <c r="X646" s="233"/>
      <c r="Y646" s="233"/>
      <c r="Z646" s="233"/>
      <c r="AA646" s="233"/>
      <c r="AB646" s="233"/>
      <c r="AC646" s="233"/>
      <c r="AD646" s="233"/>
      <c r="AE646" s="233"/>
      <c r="AF646" s="233"/>
      <c r="AG646" s="233"/>
      <c r="AH646" s="233"/>
      <c r="AI646" s="233"/>
      <c r="AJ646" s="233"/>
      <c r="AK646" s="233"/>
      <c r="AL646" s="233"/>
      <c r="AM646" s="233"/>
      <c r="AN646" s="233"/>
      <c r="AO646" s="233"/>
      <c r="AP646" s="233"/>
      <c r="AQ646" s="233"/>
      <c r="AR646" s="233"/>
      <c r="AS646" s="233"/>
      <c r="AT646" s="233"/>
      <c r="AU646" s="233"/>
      <c r="AV646" s="233"/>
      <c r="AW646" s="233"/>
      <c r="AX646" s="233"/>
      <c r="AY646" s="233"/>
      <c r="AZ646" s="233"/>
      <c r="BA646" s="233"/>
      <c r="BB646" s="233"/>
      <c r="BC646" s="233"/>
      <c r="BD646" s="233"/>
      <c r="BE646" s="233"/>
      <c r="BF646" s="233"/>
      <c r="BG646" s="233"/>
      <c r="BH646" s="233"/>
      <c r="BI646" s="233"/>
      <c r="BJ646" s="233"/>
      <c r="BK646" s="233"/>
      <c r="BL646" s="233"/>
      <c r="BM646" s="243">
        <v>4.8640081392985181E-2</v>
      </c>
    </row>
    <row r="647" spans="1:65">
      <c r="A647" s="35"/>
      <c r="B647" s="19">
        <v>1</v>
      </c>
      <c r="C647" s="8">
        <v>5</v>
      </c>
      <c r="D647" s="244">
        <v>4.8194060000000004E-2</v>
      </c>
      <c r="E647" s="264">
        <v>3.2600000000000004E-2</v>
      </c>
      <c r="F647" s="244">
        <v>4.2000000000000003E-2</v>
      </c>
      <c r="G647" s="244">
        <v>5.5E-2</v>
      </c>
      <c r="H647" s="244">
        <v>0.05</v>
      </c>
      <c r="I647" s="244">
        <v>4.9000000000000002E-2</v>
      </c>
      <c r="J647" s="244">
        <v>0.05</v>
      </c>
      <c r="K647" s="244">
        <v>4.7600000000000003E-2</v>
      </c>
      <c r="L647" s="244">
        <v>0.04</v>
      </c>
      <c r="M647" s="244">
        <v>5.04E-2</v>
      </c>
      <c r="N647" s="244">
        <v>0.04</v>
      </c>
      <c r="O647" s="244">
        <v>4.6629485406141986E-2</v>
      </c>
      <c r="P647" s="244">
        <v>5.5E-2</v>
      </c>
      <c r="Q647" s="244">
        <v>4.7E-2</v>
      </c>
      <c r="R647" s="244">
        <v>0.05</v>
      </c>
      <c r="S647" s="244">
        <v>4.5999999999999999E-2</v>
      </c>
      <c r="T647" s="244">
        <v>5.3914809722222228E-2</v>
      </c>
      <c r="U647" s="244">
        <v>5.2600000000000001E-2</v>
      </c>
      <c r="V647" s="232"/>
      <c r="W647" s="233"/>
      <c r="X647" s="233"/>
      <c r="Y647" s="233"/>
      <c r="Z647" s="233"/>
      <c r="AA647" s="233"/>
      <c r="AB647" s="233"/>
      <c r="AC647" s="233"/>
      <c r="AD647" s="233"/>
      <c r="AE647" s="233"/>
      <c r="AF647" s="233"/>
      <c r="AG647" s="233"/>
      <c r="AH647" s="233"/>
      <c r="AI647" s="233"/>
      <c r="AJ647" s="233"/>
      <c r="AK647" s="233"/>
      <c r="AL647" s="233"/>
      <c r="AM647" s="233"/>
      <c r="AN647" s="233"/>
      <c r="AO647" s="233"/>
      <c r="AP647" s="233"/>
      <c r="AQ647" s="233"/>
      <c r="AR647" s="233"/>
      <c r="AS647" s="233"/>
      <c r="AT647" s="233"/>
      <c r="AU647" s="233"/>
      <c r="AV647" s="233"/>
      <c r="AW647" s="233"/>
      <c r="AX647" s="233"/>
      <c r="AY647" s="233"/>
      <c r="AZ647" s="233"/>
      <c r="BA647" s="233"/>
      <c r="BB647" s="233"/>
      <c r="BC647" s="233"/>
      <c r="BD647" s="233"/>
      <c r="BE647" s="233"/>
      <c r="BF647" s="233"/>
      <c r="BG647" s="233"/>
      <c r="BH647" s="233"/>
      <c r="BI647" s="233"/>
      <c r="BJ647" s="233"/>
      <c r="BK647" s="233"/>
      <c r="BL647" s="233"/>
      <c r="BM647" s="243">
        <v>45</v>
      </c>
    </row>
    <row r="648" spans="1:65">
      <c r="A648" s="35"/>
      <c r="B648" s="19">
        <v>1</v>
      </c>
      <c r="C648" s="8">
        <v>6</v>
      </c>
      <c r="D648" s="280">
        <v>5.3222149999999996E-2</v>
      </c>
      <c r="E648" s="264">
        <v>3.8300000000000001E-2</v>
      </c>
      <c r="F648" s="244">
        <v>4.2000000000000003E-2</v>
      </c>
      <c r="G648" s="244">
        <v>5.5E-2</v>
      </c>
      <c r="H648" s="244">
        <v>4.9000000000000002E-2</v>
      </c>
      <c r="I648" s="244">
        <v>4.9000000000000002E-2</v>
      </c>
      <c r="J648" s="244">
        <v>0.05</v>
      </c>
      <c r="K648" s="244">
        <v>4.6700000000000005E-2</v>
      </c>
      <c r="L648" s="244">
        <v>0.04</v>
      </c>
      <c r="M648" s="244">
        <v>5.0299999999999997E-2</v>
      </c>
      <c r="N648" s="244">
        <v>0.04</v>
      </c>
      <c r="O648" s="244">
        <v>4.68284214190983E-2</v>
      </c>
      <c r="P648" s="244">
        <v>5.5800000000000002E-2</v>
      </c>
      <c r="Q648" s="244">
        <v>4.9000000000000002E-2</v>
      </c>
      <c r="R648" s="244">
        <v>0.05</v>
      </c>
      <c r="S648" s="244">
        <v>4.4999999999999998E-2</v>
      </c>
      <c r="T648" s="244">
        <v>5.4340744675925944E-2</v>
      </c>
      <c r="U648" s="244">
        <v>5.8299999999999998E-2</v>
      </c>
      <c r="V648" s="232"/>
      <c r="W648" s="233"/>
      <c r="X648" s="233"/>
      <c r="Y648" s="233"/>
      <c r="Z648" s="233"/>
      <c r="AA648" s="233"/>
      <c r="AB648" s="233"/>
      <c r="AC648" s="233"/>
      <c r="AD648" s="233"/>
      <c r="AE648" s="233"/>
      <c r="AF648" s="233"/>
      <c r="AG648" s="233"/>
      <c r="AH648" s="233"/>
      <c r="AI648" s="233"/>
      <c r="AJ648" s="233"/>
      <c r="AK648" s="233"/>
      <c r="AL648" s="233"/>
      <c r="AM648" s="233"/>
      <c r="AN648" s="233"/>
      <c r="AO648" s="233"/>
      <c r="AP648" s="233"/>
      <c r="AQ648" s="233"/>
      <c r="AR648" s="233"/>
      <c r="AS648" s="233"/>
      <c r="AT648" s="233"/>
      <c r="AU648" s="233"/>
      <c r="AV648" s="233"/>
      <c r="AW648" s="233"/>
      <c r="AX648" s="233"/>
      <c r="AY648" s="233"/>
      <c r="AZ648" s="233"/>
      <c r="BA648" s="233"/>
      <c r="BB648" s="233"/>
      <c r="BC648" s="233"/>
      <c r="BD648" s="233"/>
      <c r="BE648" s="233"/>
      <c r="BF648" s="233"/>
      <c r="BG648" s="233"/>
      <c r="BH648" s="233"/>
      <c r="BI648" s="233"/>
      <c r="BJ648" s="233"/>
      <c r="BK648" s="233"/>
      <c r="BL648" s="233"/>
      <c r="BM648" s="63"/>
    </row>
    <row r="649" spans="1:65">
      <c r="A649" s="35"/>
      <c r="B649" s="20" t="s">
        <v>261</v>
      </c>
      <c r="C649" s="12"/>
      <c r="D649" s="245">
        <v>5.000922E-2</v>
      </c>
      <c r="E649" s="245">
        <v>3.4783333333333333E-2</v>
      </c>
      <c r="F649" s="245">
        <v>4.2833333333333334E-2</v>
      </c>
      <c r="G649" s="245">
        <v>5.3999999999999999E-2</v>
      </c>
      <c r="H649" s="245">
        <v>4.8999999999999995E-2</v>
      </c>
      <c r="I649" s="245">
        <v>4.8333333333333332E-2</v>
      </c>
      <c r="J649" s="245">
        <v>5.0999999999999997E-2</v>
      </c>
      <c r="K649" s="245">
        <v>4.6333333333333337E-2</v>
      </c>
      <c r="L649" s="245">
        <v>0.04</v>
      </c>
      <c r="M649" s="245">
        <v>5.0233333333333331E-2</v>
      </c>
      <c r="N649" s="245">
        <v>0.04</v>
      </c>
      <c r="O649" s="245">
        <v>4.6723316218635354E-2</v>
      </c>
      <c r="P649" s="245">
        <v>5.5616666666666668E-2</v>
      </c>
      <c r="Q649" s="245">
        <v>4.8499999999999995E-2</v>
      </c>
      <c r="R649" s="245">
        <v>5.3333333333333323E-2</v>
      </c>
      <c r="S649" s="245">
        <v>4.5166666666666661E-2</v>
      </c>
      <c r="T649" s="245">
        <v>5.3941433462112776E-2</v>
      </c>
      <c r="U649" s="245">
        <v>5.2499999999999998E-2</v>
      </c>
      <c r="V649" s="232"/>
      <c r="W649" s="233"/>
      <c r="X649" s="233"/>
      <c r="Y649" s="233"/>
      <c r="Z649" s="233"/>
      <c r="AA649" s="233"/>
      <c r="AB649" s="233"/>
      <c r="AC649" s="233"/>
      <c r="AD649" s="233"/>
      <c r="AE649" s="233"/>
      <c r="AF649" s="233"/>
      <c r="AG649" s="233"/>
      <c r="AH649" s="233"/>
      <c r="AI649" s="233"/>
      <c r="AJ649" s="233"/>
      <c r="AK649" s="233"/>
      <c r="AL649" s="233"/>
      <c r="AM649" s="233"/>
      <c r="AN649" s="233"/>
      <c r="AO649" s="233"/>
      <c r="AP649" s="233"/>
      <c r="AQ649" s="233"/>
      <c r="AR649" s="233"/>
      <c r="AS649" s="233"/>
      <c r="AT649" s="233"/>
      <c r="AU649" s="233"/>
      <c r="AV649" s="233"/>
      <c r="AW649" s="233"/>
      <c r="AX649" s="233"/>
      <c r="AY649" s="233"/>
      <c r="AZ649" s="233"/>
      <c r="BA649" s="233"/>
      <c r="BB649" s="233"/>
      <c r="BC649" s="233"/>
      <c r="BD649" s="233"/>
      <c r="BE649" s="233"/>
      <c r="BF649" s="233"/>
      <c r="BG649" s="233"/>
      <c r="BH649" s="233"/>
      <c r="BI649" s="233"/>
      <c r="BJ649" s="233"/>
      <c r="BK649" s="233"/>
      <c r="BL649" s="233"/>
      <c r="BM649" s="63"/>
    </row>
    <row r="650" spans="1:65">
      <c r="A650" s="35"/>
      <c r="B650" s="3" t="s">
        <v>262</v>
      </c>
      <c r="C650" s="33"/>
      <c r="D650" s="27">
        <v>4.9784375000000006E-2</v>
      </c>
      <c r="E650" s="27">
        <v>3.3750000000000002E-2</v>
      </c>
      <c r="F650" s="27">
        <v>4.2999999999999997E-2</v>
      </c>
      <c r="G650" s="27">
        <v>5.3999999999999999E-2</v>
      </c>
      <c r="H650" s="27">
        <v>4.9000000000000002E-2</v>
      </c>
      <c r="I650" s="27">
        <v>4.9000000000000002E-2</v>
      </c>
      <c r="J650" s="27">
        <v>5.0500000000000003E-2</v>
      </c>
      <c r="K650" s="27">
        <v>4.7050000000000002E-2</v>
      </c>
      <c r="L650" s="27">
        <v>0.04</v>
      </c>
      <c r="M650" s="27">
        <v>5.0349999999999999E-2</v>
      </c>
      <c r="N650" s="27">
        <v>0.04</v>
      </c>
      <c r="O650" s="27">
        <v>4.6724131342444727E-2</v>
      </c>
      <c r="P650" s="27">
        <v>5.5650000000000005E-2</v>
      </c>
      <c r="Q650" s="27">
        <v>4.8500000000000001E-2</v>
      </c>
      <c r="R650" s="27">
        <v>0.05</v>
      </c>
      <c r="S650" s="27">
        <v>4.4999999999999998E-2</v>
      </c>
      <c r="T650" s="27">
        <v>5.3950555922067912E-2</v>
      </c>
      <c r="U650" s="27">
        <v>5.2749999999999998E-2</v>
      </c>
      <c r="V650" s="232"/>
      <c r="W650" s="233"/>
      <c r="X650" s="233"/>
      <c r="Y650" s="233"/>
      <c r="Z650" s="233"/>
      <c r="AA650" s="233"/>
      <c r="AB650" s="233"/>
      <c r="AC650" s="233"/>
      <c r="AD650" s="233"/>
      <c r="AE650" s="233"/>
      <c r="AF650" s="233"/>
      <c r="AG650" s="233"/>
      <c r="AH650" s="233"/>
      <c r="AI650" s="233"/>
      <c r="AJ650" s="233"/>
      <c r="AK650" s="233"/>
      <c r="AL650" s="233"/>
      <c r="AM650" s="233"/>
      <c r="AN650" s="233"/>
      <c r="AO650" s="233"/>
      <c r="AP650" s="233"/>
      <c r="AQ650" s="233"/>
      <c r="AR650" s="233"/>
      <c r="AS650" s="233"/>
      <c r="AT650" s="233"/>
      <c r="AU650" s="233"/>
      <c r="AV650" s="233"/>
      <c r="AW650" s="233"/>
      <c r="AX650" s="233"/>
      <c r="AY650" s="233"/>
      <c r="AZ650" s="233"/>
      <c r="BA650" s="233"/>
      <c r="BB650" s="233"/>
      <c r="BC650" s="233"/>
      <c r="BD650" s="233"/>
      <c r="BE650" s="233"/>
      <c r="BF650" s="233"/>
      <c r="BG650" s="233"/>
      <c r="BH650" s="233"/>
      <c r="BI650" s="233"/>
      <c r="BJ650" s="233"/>
      <c r="BK650" s="233"/>
      <c r="BL650" s="233"/>
      <c r="BM650" s="63"/>
    </row>
    <row r="651" spans="1:65">
      <c r="A651" s="35"/>
      <c r="B651" s="3" t="s">
        <v>263</v>
      </c>
      <c r="C651" s="33"/>
      <c r="D651" s="27">
        <v>1.6975312240427249E-3</v>
      </c>
      <c r="E651" s="27">
        <v>3.3277119266346767E-3</v>
      </c>
      <c r="F651" s="27">
        <v>1.3291601358251233E-3</v>
      </c>
      <c r="G651" s="27">
        <v>1.0954451150103333E-3</v>
      </c>
      <c r="H651" s="27">
        <v>8.9442719099991667E-4</v>
      </c>
      <c r="I651" s="27">
        <v>1.5055453054181633E-3</v>
      </c>
      <c r="J651" s="27">
        <v>1.2649110640673496E-3</v>
      </c>
      <c r="K651" s="27">
        <v>1.8543642216853383E-3</v>
      </c>
      <c r="L651" s="27">
        <v>0</v>
      </c>
      <c r="M651" s="27">
        <v>3.7237973450050457E-4</v>
      </c>
      <c r="N651" s="27">
        <v>0</v>
      </c>
      <c r="O651" s="27">
        <v>9.5791666141574361E-5</v>
      </c>
      <c r="P651" s="27">
        <v>4.2622372841814507E-4</v>
      </c>
      <c r="Q651" s="27">
        <v>1.0488088481701524E-3</v>
      </c>
      <c r="R651" s="27">
        <v>5.1639777949432199E-3</v>
      </c>
      <c r="S651" s="27">
        <v>7.5277265270907957E-4</v>
      </c>
      <c r="T651" s="27">
        <v>2.9461619085620837E-4</v>
      </c>
      <c r="U651" s="27">
        <v>4.4231210700137963E-3</v>
      </c>
      <c r="V651" s="232"/>
      <c r="W651" s="233"/>
      <c r="X651" s="233"/>
      <c r="Y651" s="233"/>
      <c r="Z651" s="233"/>
      <c r="AA651" s="233"/>
      <c r="AB651" s="233"/>
      <c r="AC651" s="233"/>
      <c r="AD651" s="233"/>
      <c r="AE651" s="233"/>
      <c r="AF651" s="233"/>
      <c r="AG651" s="233"/>
      <c r="AH651" s="233"/>
      <c r="AI651" s="233"/>
      <c r="AJ651" s="233"/>
      <c r="AK651" s="233"/>
      <c r="AL651" s="233"/>
      <c r="AM651" s="233"/>
      <c r="AN651" s="233"/>
      <c r="AO651" s="233"/>
      <c r="AP651" s="233"/>
      <c r="AQ651" s="233"/>
      <c r="AR651" s="233"/>
      <c r="AS651" s="233"/>
      <c r="AT651" s="233"/>
      <c r="AU651" s="233"/>
      <c r="AV651" s="233"/>
      <c r="AW651" s="233"/>
      <c r="AX651" s="233"/>
      <c r="AY651" s="233"/>
      <c r="AZ651" s="233"/>
      <c r="BA651" s="233"/>
      <c r="BB651" s="233"/>
      <c r="BC651" s="233"/>
      <c r="BD651" s="233"/>
      <c r="BE651" s="233"/>
      <c r="BF651" s="233"/>
      <c r="BG651" s="233"/>
      <c r="BH651" s="233"/>
      <c r="BI651" s="233"/>
      <c r="BJ651" s="233"/>
      <c r="BK651" s="233"/>
      <c r="BL651" s="233"/>
      <c r="BM651" s="63"/>
    </row>
    <row r="652" spans="1:65">
      <c r="A652" s="35"/>
      <c r="B652" s="3" t="s">
        <v>87</v>
      </c>
      <c r="C652" s="33"/>
      <c r="D652" s="13">
        <v>3.3944365139922696E-2</v>
      </c>
      <c r="E652" s="13">
        <v>9.5669724771480877E-2</v>
      </c>
      <c r="F652" s="13">
        <v>3.1030975933660467E-2</v>
      </c>
      <c r="G652" s="13">
        <v>2.0286020648339505E-2</v>
      </c>
      <c r="H652" s="13">
        <v>1.8253616142855443E-2</v>
      </c>
      <c r="I652" s="13">
        <v>3.1149213215548206E-2</v>
      </c>
      <c r="J652" s="13">
        <v>2.4802177726810776E-2</v>
      </c>
      <c r="K652" s="13">
        <v>4.0022249388892192E-2</v>
      </c>
      <c r="L652" s="13">
        <v>0</v>
      </c>
      <c r="M652" s="13">
        <v>7.4130006868050021E-3</v>
      </c>
      <c r="N652" s="13">
        <v>0</v>
      </c>
      <c r="O652" s="13">
        <v>2.0501897958897092E-3</v>
      </c>
      <c r="P652" s="13">
        <v>7.6635971546564893E-3</v>
      </c>
      <c r="Q652" s="13">
        <v>2.1624924704539229E-2</v>
      </c>
      <c r="R652" s="13">
        <v>9.6824583655185398E-2</v>
      </c>
      <c r="S652" s="13">
        <v>1.6666553196510989E-2</v>
      </c>
      <c r="T652" s="13">
        <v>5.4617790434349509E-3</v>
      </c>
      <c r="U652" s="13">
        <v>8.4249925143119936E-2</v>
      </c>
      <c r="V652" s="164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62"/>
    </row>
    <row r="653" spans="1:65">
      <c r="A653" s="35"/>
      <c r="B653" s="3" t="s">
        <v>264</v>
      </c>
      <c r="C653" s="33"/>
      <c r="D653" s="13">
        <v>2.814836175854496E-2</v>
      </c>
      <c r="E653" s="13">
        <v>-0.28488332385172066</v>
      </c>
      <c r="F653" s="13">
        <v>-0.11938195606081548</v>
      </c>
      <c r="G653" s="13">
        <v>0.11019551064706534</v>
      </c>
      <c r="H653" s="13">
        <v>7.3996300315961605E-3</v>
      </c>
      <c r="I653" s="13">
        <v>-6.306487383799686E-3</v>
      </c>
      <c r="J653" s="13">
        <v>4.85179822777837E-2</v>
      </c>
      <c r="K653" s="13">
        <v>-4.7424839629987114E-2</v>
      </c>
      <c r="L653" s="13">
        <v>-0.17763295507624799</v>
      </c>
      <c r="M653" s="13">
        <v>3.2755947250078465E-2</v>
      </c>
      <c r="N653" s="13">
        <v>-0.17763295507624799</v>
      </c>
      <c r="O653" s="13">
        <v>-3.9407112806070677E-2</v>
      </c>
      <c r="P653" s="13">
        <v>0.14343284537940026</v>
      </c>
      <c r="Q653" s="13">
        <v>-2.8799580299507799E-3</v>
      </c>
      <c r="R653" s="13">
        <v>9.6489393231669274E-2</v>
      </c>
      <c r="S653" s="13">
        <v>-7.1410545106930123E-2</v>
      </c>
      <c r="T653" s="13">
        <v>0.10899143087972196</v>
      </c>
      <c r="U653" s="13">
        <v>7.9356746462424521E-2</v>
      </c>
      <c r="V653" s="164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62"/>
    </row>
    <row r="654" spans="1:65">
      <c r="A654" s="35"/>
      <c r="B654" s="53" t="s">
        <v>265</v>
      </c>
      <c r="C654" s="54"/>
      <c r="D654" s="52">
        <v>0.23</v>
      </c>
      <c r="E654" s="52">
        <v>2.57</v>
      </c>
      <c r="F654" s="52">
        <v>1.0900000000000001</v>
      </c>
      <c r="G654" s="52">
        <v>0.97</v>
      </c>
      <c r="H654" s="52">
        <v>0.05</v>
      </c>
      <c r="I654" s="52">
        <v>0.08</v>
      </c>
      <c r="J654" s="52">
        <v>0.41</v>
      </c>
      <c r="K654" s="52">
        <v>0.44</v>
      </c>
      <c r="L654" s="52">
        <v>1.61</v>
      </c>
      <c r="M654" s="52">
        <v>0.27</v>
      </c>
      <c r="N654" s="52">
        <v>1.61</v>
      </c>
      <c r="O654" s="52">
        <v>0.37</v>
      </c>
      <c r="P654" s="52">
        <v>1.26</v>
      </c>
      <c r="Q654" s="52">
        <v>0.05</v>
      </c>
      <c r="R654" s="52">
        <v>0.84</v>
      </c>
      <c r="S654" s="52">
        <v>0.66</v>
      </c>
      <c r="T654" s="52">
        <v>0.95</v>
      </c>
      <c r="U654" s="52">
        <v>0.69</v>
      </c>
      <c r="V654" s="164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62"/>
    </row>
    <row r="655" spans="1:65">
      <c r="B655" s="36"/>
      <c r="C655" s="20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BM655" s="62"/>
    </row>
    <row r="656" spans="1:65" ht="15">
      <c r="B656" s="37" t="s">
        <v>516</v>
      </c>
      <c r="BM656" s="32" t="s">
        <v>67</v>
      </c>
    </row>
    <row r="657" spans="1:65" ht="15">
      <c r="A657" s="28" t="s">
        <v>37</v>
      </c>
      <c r="B657" s="18" t="s">
        <v>115</v>
      </c>
      <c r="C657" s="15" t="s">
        <v>116</v>
      </c>
      <c r="D657" s="16" t="s">
        <v>230</v>
      </c>
      <c r="E657" s="17" t="s">
        <v>230</v>
      </c>
      <c r="F657" s="17" t="s">
        <v>230</v>
      </c>
      <c r="G657" s="17" t="s">
        <v>230</v>
      </c>
      <c r="H657" s="17" t="s">
        <v>230</v>
      </c>
      <c r="I657" s="17" t="s">
        <v>230</v>
      </c>
      <c r="J657" s="17" t="s">
        <v>230</v>
      </c>
      <c r="K657" s="17" t="s">
        <v>230</v>
      </c>
      <c r="L657" s="17" t="s">
        <v>230</v>
      </c>
      <c r="M657" s="17" t="s">
        <v>230</v>
      </c>
      <c r="N657" s="17" t="s">
        <v>230</v>
      </c>
      <c r="O657" s="17" t="s">
        <v>230</v>
      </c>
      <c r="P657" s="17" t="s">
        <v>230</v>
      </c>
      <c r="Q657" s="17" t="s">
        <v>230</v>
      </c>
      <c r="R657" s="17" t="s">
        <v>230</v>
      </c>
      <c r="S657" s="17" t="s">
        <v>230</v>
      </c>
      <c r="T657" s="17" t="s">
        <v>230</v>
      </c>
      <c r="U657" s="164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2">
        <v>1</v>
      </c>
    </row>
    <row r="658" spans="1:65">
      <c r="A658" s="35"/>
      <c r="B658" s="19" t="s">
        <v>231</v>
      </c>
      <c r="C658" s="8" t="s">
        <v>231</v>
      </c>
      <c r="D658" s="162" t="s">
        <v>235</v>
      </c>
      <c r="E658" s="163" t="s">
        <v>236</v>
      </c>
      <c r="F658" s="163" t="s">
        <v>237</v>
      </c>
      <c r="G658" s="163" t="s">
        <v>238</v>
      </c>
      <c r="H658" s="163" t="s">
        <v>239</v>
      </c>
      <c r="I658" s="163" t="s">
        <v>240</v>
      </c>
      <c r="J658" s="163" t="s">
        <v>241</v>
      </c>
      <c r="K658" s="163" t="s">
        <v>242</v>
      </c>
      <c r="L658" s="163" t="s">
        <v>243</v>
      </c>
      <c r="M658" s="163" t="s">
        <v>244</v>
      </c>
      <c r="N658" s="163" t="s">
        <v>245</v>
      </c>
      <c r="O658" s="163" t="s">
        <v>246</v>
      </c>
      <c r="P658" s="163" t="s">
        <v>247</v>
      </c>
      <c r="Q658" s="163" t="s">
        <v>248</v>
      </c>
      <c r="R658" s="163" t="s">
        <v>249</v>
      </c>
      <c r="S658" s="163" t="s">
        <v>251</v>
      </c>
      <c r="T658" s="163" t="s">
        <v>269</v>
      </c>
      <c r="U658" s="164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2" t="s">
        <v>3</v>
      </c>
    </row>
    <row r="659" spans="1:65">
      <c r="A659" s="35"/>
      <c r="B659" s="19"/>
      <c r="C659" s="8"/>
      <c r="D659" s="9" t="s">
        <v>277</v>
      </c>
      <c r="E659" s="10" t="s">
        <v>278</v>
      </c>
      <c r="F659" s="10" t="s">
        <v>278</v>
      </c>
      <c r="G659" s="10" t="s">
        <v>278</v>
      </c>
      <c r="H659" s="10" t="s">
        <v>278</v>
      </c>
      <c r="I659" s="10" t="s">
        <v>278</v>
      </c>
      <c r="J659" s="10" t="s">
        <v>278</v>
      </c>
      <c r="K659" s="10" t="s">
        <v>119</v>
      </c>
      <c r="L659" s="10" t="s">
        <v>278</v>
      </c>
      <c r="M659" s="10" t="s">
        <v>278</v>
      </c>
      <c r="N659" s="10" t="s">
        <v>119</v>
      </c>
      <c r="O659" s="10" t="s">
        <v>277</v>
      </c>
      <c r="P659" s="10" t="s">
        <v>277</v>
      </c>
      <c r="Q659" s="10" t="s">
        <v>119</v>
      </c>
      <c r="R659" s="10" t="s">
        <v>278</v>
      </c>
      <c r="S659" s="10" t="s">
        <v>119</v>
      </c>
      <c r="T659" s="10" t="s">
        <v>277</v>
      </c>
      <c r="U659" s="164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2">
        <v>1</v>
      </c>
    </row>
    <row r="660" spans="1:65">
      <c r="A660" s="35"/>
      <c r="B660" s="19"/>
      <c r="C660" s="8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164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1</v>
      </c>
    </row>
    <row r="661" spans="1:65">
      <c r="A661" s="35"/>
      <c r="B661" s="18">
        <v>1</v>
      </c>
      <c r="C661" s="14">
        <v>1</v>
      </c>
      <c r="D661" s="246">
        <v>52.75</v>
      </c>
      <c r="E661" s="246">
        <v>45.11</v>
      </c>
      <c r="F661" s="273">
        <v>51</v>
      </c>
      <c r="G661" s="246">
        <v>46.4</v>
      </c>
      <c r="H661" s="273">
        <v>47</v>
      </c>
      <c r="I661" s="246">
        <v>50.1</v>
      </c>
      <c r="J661" s="273">
        <v>42.8</v>
      </c>
      <c r="K661" s="246">
        <v>45</v>
      </c>
      <c r="L661" s="246">
        <v>38.6</v>
      </c>
      <c r="M661" s="246">
        <v>40</v>
      </c>
      <c r="N661" s="246">
        <v>49.758770296070104</v>
      </c>
      <c r="O661" s="246">
        <v>53.4</v>
      </c>
      <c r="P661" s="246">
        <v>43</v>
      </c>
      <c r="Q661" s="246">
        <v>58</v>
      </c>
      <c r="R661" s="246">
        <v>46.1</v>
      </c>
      <c r="S661" s="246">
        <v>42.319063333333361</v>
      </c>
      <c r="T661" s="246">
        <v>51.7</v>
      </c>
      <c r="U661" s="247"/>
      <c r="V661" s="248"/>
      <c r="W661" s="248"/>
      <c r="X661" s="248"/>
      <c r="Y661" s="248"/>
      <c r="Z661" s="248"/>
      <c r="AA661" s="248"/>
      <c r="AB661" s="248"/>
      <c r="AC661" s="248"/>
      <c r="AD661" s="248"/>
      <c r="AE661" s="248"/>
      <c r="AF661" s="248"/>
      <c r="AG661" s="248"/>
      <c r="AH661" s="248"/>
      <c r="AI661" s="248"/>
      <c r="AJ661" s="248"/>
      <c r="AK661" s="248"/>
      <c r="AL661" s="248"/>
      <c r="AM661" s="248"/>
      <c r="AN661" s="248"/>
      <c r="AO661" s="248"/>
      <c r="AP661" s="248"/>
      <c r="AQ661" s="248"/>
      <c r="AR661" s="248"/>
      <c r="AS661" s="248"/>
      <c r="AT661" s="248"/>
      <c r="AU661" s="248"/>
      <c r="AV661" s="248"/>
      <c r="AW661" s="248"/>
      <c r="AX661" s="248"/>
      <c r="AY661" s="248"/>
      <c r="AZ661" s="248"/>
      <c r="BA661" s="248"/>
      <c r="BB661" s="248"/>
      <c r="BC661" s="248"/>
      <c r="BD661" s="248"/>
      <c r="BE661" s="248"/>
      <c r="BF661" s="248"/>
      <c r="BG661" s="248"/>
      <c r="BH661" s="248"/>
      <c r="BI661" s="248"/>
      <c r="BJ661" s="248"/>
      <c r="BK661" s="248"/>
      <c r="BL661" s="248"/>
      <c r="BM661" s="249">
        <v>1</v>
      </c>
    </row>
    <row r="662" spans="1:65">
      <c r="A662" s="35"/>
      <c r="B662" s="19">
        <v>1</v>
      </c>
      <c r="C662" s="8">
        <v>2</v>
      </c>
      <c r="D662" s="250">
        <v>54.4</v>
      </c>
      <c r="E662" s="250">
        <v>46.41</v>
      </c>
      <c r="F662" s="274">
        <v>51.3</v>
      </c>
      <c r="G662" s="250">
        <v>47.5</v>
      </c>
      <c r="H662" s="274">
        <v>45.6</v>
      </c>
      <c r="I662" s="250">
        <v>49.3</v>
      </c>
      <c r="J662" s="274">
        <v>42.5</v>
      </c>
      <c r="K662" s="250">
        <v>47</v>
      </c>
      <c r="L662" s="250">
        <v>38</v>
      </c>
      <c r="M662" s="250">
        <v>39</v>
      </c>
      <c r="N662" s="250">
        <v>51.624173430973947</v>
      </c>
      <c r="O662" s="250">
        <v>51.2</v>
      </c>
      <c r="P662" s="250">
        <v>47</v>
      </c>
      <c r="Q662" s="256" t="s">
        <v>106</v>
      </c>
      <c r="R662" s="250">
        <v>46.5</v>
      </c>
      <c r="S662" s="250">
        <v>41.693690000000032</v>
      </c>
      <c r="T662" s="250">
        <v>48.5</v>
      </c>
      <c r="U662" s="247"/>
      <c r="V662" s="248"/>
      <c r="W662" s="248"/>
      <c r="X662" s="248"/>
      <c r="Y662" s="248"/>
      <c r="Z662" s="248"/>
      <c r="AA662" s="248"/>
      <c r="AB662" s="248"/>
      <c r="AC662" s="248"/>
      <c r="AD662" s="248"/>
      <c r="AE662" s="248"/>
      <c r="AF662" s="248"/>
      <c r="AG662" s="248"/>
      <c r="AH662" s="248"/>
      <c r="AI662" s="248"/>
      <c r="AJ662" s="248"/>
      <c r="AK662" s="248"/>
      <c r="AL662" s="248"/>
      <c r="AM662" s="248"/>
      <c r="AN662" s="248"/>
      <c r="AO662" s="248"/>
      <c r="AP662" s="248"/>
      <c r="AQ662" s="248"/>
      <c r="AR662" s="248"/>
      <c r="AS662" s="248"/>
      <c r="AT662" s="248"/>
      <c r="AU662" s="248"/>
      <c r="AV662" s="248"/>
      <c r="AW662" s="248"/>
      <c r="AX662" s="248"/>
      <c r="AY662" s="248"/>
      <c r="AZ662" s="248"/>
      <c r="BA662" s="248"/>
      <c r="BB662" s="248"/>
      <c r="BC662" s="248"/>
      <c r="BD662" s="248"/>
      <c r="BE662" s="248"/>
      <c r="BF662" s="248"/>
      <c r="BG662" s="248"/>
      <c r="BH662" s="248"/>
      <c r="BI662" s="248"/>
      <c r="BJ662" s="248"/>
      <c r="BK662" s="248"/>
      <c r="BL662" s="248"/>
      <c r="BM662" s="249">
        <v>13</v>
      </c>
    </row>
    <row r="663" spans="1:65">
      <c r="A663" s="35"/>
      <c r="B663" s="19">
        <v>1</v>
      </c>
      <c r="C663" s="8">
        <v>3</v>
      </c>
      <c r="D663" s="250">
        <v>53.66</v>
      </c>
      <c r="E663" s="250">
        <v>44.44</v>
      </c>
      <c r="F663" s="274">
        <v>51.7</v>
      </c>
      <c r="G663" s="250">
        <v>43.6</v>
      </c>
      <c r="H663" s="274">
        <v>44.7</v>
      </c>
      <c r="I663" s="250">
        <v>45.6</v>
      </c>
      <c r="J663" s="274">
        <v>43.3</v>
      </c>
      <c r="K663" s="274">
        <v>43</v>
      </c>
      <c r="L663" s="253">
        <v>39.299999999999997</v>
      </c>
      <c r="M663" s="253">
        <v>38</v>
      </c>
      <c r="N663" s="253">
        <v>50.720576348125469</v>
      </c>
      <c r="O663" s="253">
        <v>51</v>
      </c>
      <c r="P663" s="253">
        <v>44</v>
      </c>
      <c r="Q663" s="275" t="s">
        <v>106</v>
      </c>
      <c r="R663" s="253">
        <v>45.7</v>
      </c>
      <c r="S663" s="253">
        <v>41.626190555555517</v>
      </c>
      <c r="T663" s="253">
        <v>49.6</v>
      </c>
      <c r="U663" s="247"/>
      <c r="V663" s="248"/>
      <c r="W663" s="248"/>
      <c r="X663" s="248"/>
      <c r="Y663" s="248"/>
      <c r="Z663" s="248"/>
      <c r="AA663" s="248"/>
      <c r="AB663" s="248"/>
      <c r="AC663" s="248"/>
      <c r="AD663" s="248"/>
      <c r="AE663" s="248"/>
      <c r="AF663" s="248"/>
      <c r="AG663" s="248"/>
      <c r="AH663" s="248"/>
      <c r="AI663" s="248"/>
      <c r="AJ663" s="248"/>
      <c r="AK663" s="248"/>
      <c r="AL663" s="248"/>
      <c r="AM663" s="248"/>
      <c r="AN663" s="248"/>
      <c r="AO663" s="248"/>
      <c r="AP663" s="248"/>
      <c r="AQ663" s="248"/>
      <c r="AR663" s="248"/>
      <c r="AS663" s="248"/>
      <c r="AT663" s="248"/>
      <c r="AU663" s="248"/>
      <c r="AV663" s="248"/>
      <c r="AW663" s="248"/>
      <c r="AX663" s="248"/>
      <c r="AY663" s="248"/>
      <c r="AZ663" s="248"/>
      <c r="BA663" s="248"/>
      <c r="BB663" s="248"/>
      <c r="BC663" s="248"/>
      <c r="BD663" s="248"/>
      <c r="BE663" s="248"/>
      <c r="BF663" s="248"/>
      <c r="BG663" s="248"/>
      <c r="BH663" s="248"/>
      <c r="BI663" s="248"/>
      <c r="BJ663" s="248"/>
      <c r="BK663" s="248"/>
      <c r="BL663" s="248"/>
      <c r="BM663" s="249">
        <v>16</v>
      </c>
    </row>
    <row r="664" spans="1:65">
      <c r="A664" s="35"/>
      <c r="B664" s="19">
        <v>1</v>
      </c>
      <c r="C664" s="8">
        <v>4</v>
      </c>
      <c r="D664" s="250">
        <v>55.21</v>
      </c>
      <c r="E664" s="250">
        <v>42.8</v>
      </c>
      <c r="F664" s="274">
        <v>52.3</v>
      </c>
      <c r="G664" s="250">
        <v>47.6</v>
      </c>
      <c r="H664" s="274">
        <v>46.8</v>
      </c>
      <c r="I664" s="250">
        <v>55.6</v>
      </c>
      <c r="J664" s="279">
        <v>46.7</v>
      </c>
      <c r="K664" s="274">
        <v>43</v>
      </c>
      <c r="L664" s="253">
        <v>38.4</v>
      </c>
      <c r="M664" s="253">
        <v>39</v>
      </c>
      <c r="N664" s="253">
        <v>50.690215694626886</v>
      </c>
      <c r="O664" s="253">
        <v>52.5</v>
      </c>
      <c r="P664" s="253">
        <v>43</v>
      </c>
      <c r="Q664" s="275" t="s">
        <v>106</v>
      </c>
      <c r="R664" s="253">
        <v>41.4</v>
      </c>
      <c r="S664" s="253">
        <v>42.623759999999997</v>
      </c>
      <c r="T664" s="253">
        <v>50.9</v>
      </c>
      <c r="U664" s="247"/>
      <c r="V664" s="248"/>
      <c r="W664" s="248"/>
      <c r="X664" s="248"/>
      <c r="Y664" s="248"/>
      <c r="Z664" s="248"/>
      <c r="AA664" s="248"/>
      <c r="AB664" s="248"/>
      <c r="AC664" s="248"/>
      <c r="AD664" s="248"/>
      <c r="AE664" s="248"/>
      <c r="AF664" s="248"/>
      <c r="AG664" s="248"/>
      <c r="AH664" s="248"/>
      <c r="AI664" s="248"/>
      <c r="AJ664" s="248"/>
      <c r="AK664" s="248"/>
      <c r="AL664" s="248"/>
      <c r="AM664" s="248"/>
      <c r="AN664" s="248"/>
      <c r="AO664" s="248"/>
      <c r="AP664" s="248"/>
      <c r="AQ664" s="248"/>
      <c r="AR664" s="248"/>
      <c r="AS664" s="248"/>
      <c r="AT664" s="248"/>
      <c r="AU664" s="248"/>
      <c r="AV664" s="248"/>
      <c r="AW664" s="248"/>
      <c r="AX664" s="248"/>
      <c r="AY664" s="248"/>
      <c r="AZ664" s="248"/>
      <c r="BA664" s="248"/>
      <c r="BB664" s="248"/>
      <c r="BC664" s="248"/>
      <c r="BD664" s="248"/>
      <c r="BE664" s="248"/>
      <c r="BF664" s="248"/>
      <c r="BG664" s="248"/>
      <c r="BH664" s="248"/>
      <c r="BI664" s="248"/>
      <c r="BJ664" s="248"/>
      <c r="BK664" s="248"/>
      <c r="BL664" s="248"/>
      <c r="BM664" s="249">
        <v>46.887349297593339</v>
      </c>
    </row>
    <row r="665" spans="1:65">
      <c r="A665" s="35"/>
      <c r="B665" s="19">
        <v>1</v>
      </c>
      <c r="C665" s="8">
        <v>5</v>
      </c>
      <c r="D665" s="250">
        <v>53.93</v>
      </c>
      <c r="E665" s="250">
        <v>44.42</v>
      </c>
      <c r="F665" s="250">
        <v>52.3</v>
      </c>
      <c r="G665" s="250">
        <v>45.7</v>
      </c>
      <c r="H665" s="250">
        <v>45.9</v>
      </c>
      <c r="I665" s="250">
        <v>56.6</v>
      </c>
      <c r="J665" s="250">
        <v>42.1</v>
      </c>
      <c r="K665" s="250">
        <v>45</v>
      </c>
      <c r="L665" s="250">
        <v>38.299999999999997</v>
      </c>
      <c r="M665" s="250">
        <v>38</v>
      </c>
      <c r="N665" s="250">
        <v>50.363623579651701</v>
      </c>
      <c r="O665" s="250">
        <v>50.5</v>
      </c>
      <c r="P665" s="250">
        <v>42</v>
      </c>
      <c r="Q665" s="250">
        <v>50</v>
      </c>
      <c r="R665" s="250">
        <v>44.9</v>
      </c>
      <c r="S665" s="250">
        <v>41.407919999999997</v>
      </c>
      <c r="T665" s="250">
        <v>54.9</v>
      </c>
      <c r="U665" s="247"/>
      <c r="V665" s="248"/>
      <c r="W665" s="248"/>
      <c r="X665" s="248"/>
      <c r="Y665" s="248"/>
      <c r="Z665" s="248"/>
      <c r="AA665" s="248"/>
      <c r="AB665" s="248"/>
      <c r="AC665" s="248"/>
      <c r="AD665" s="248"/>
      <c r="AE665" s="248"/>
      <c r="AF665" s="248"/>
      <c r="AG665" s="248"/>
      <c r="AH665" s="248"/>
      <c r="AI665" s="248"/>
      <c r="AJ665" s="248"/>
      <c r="AK665" s="248"/>
      <c r="AL665" s="248"/>
      <c r="AM665" s="248"/>
      <c r="AN665" s="248"/>
      <c r="AO665" s="248"/>
      <c r="AP665" s="248"/>
      <c r="AQ665" s="248"/>
      <c r="AR665" s="248"/>
      <c r="AS665" s="248"/>
      <c r="AT665" s="248"/>
      <c r="AU665" s="248"/>
      <c r="AV665" s="248"/>
      <c r="AW665" s="248"/>
      <c r="AX665" s="248"/>
      <c r="AY665" s="248"/>
      <c r="AZ665" s="248"/>
      <c r="BA665" s="248"/>
      <c r="BB665" s="248"/>
      <c r="BC665" s="248"/>
      <c r="BD665" s="248"/>
      <c r="BE665" s="248"/>
      <c r="BF665" s="248"/>
      <c r="BG665" s="248"/>
      <c r="BH665" s="248"/>
      <c r="BI665" s="248"/>
      <c r="BJ665" s="248"/>
      <c r="BK665" s="248"/>
      <c r="BL665" s="248"/>
      <c r="BM665" s="249">
        <v>46</v>
      </c>
    </row>
    <row r="666" spans="1:65">
      <c r="A666" s="35"/>
      <c r="B666" s="19">
        <v>1</v>
      </c>
      <c r="C666" s="8">
        <v>6</v>
      </c>
      <c r="D666" s="250">
        <v>55.68</v>
      </c>
      <c r="E666" s="250">
        <v>44.07</v>
      </c>
      <c r="F666" s="250">
        <v>50.6</v>
      </c>
      <c r="G666" s="250">
        <v>45.9</v>
      </c>
      <c r="H666" s="250">
        <v>46.6</v>
      </c>
      <c r="I666" s="250">
        <v>53.4</v>
      </c>
      <c r="J666" s="250">
        <v>44</v>
      </c>
      <c r="K666" s="250">
        <v>46</v>
      </c>
      <c r="L666" s="250">
        <v>39.700000000000003</v>
      </c>
      <c r="M666" s="250">
        <v>36</v>
      </c>
      <c r="N666" s="250">
        <v>51.726735116183185</v>
      </c>
      <c r="O666" s="250">
        <v>51.5</v>
      </c>
      <c r="P666" s="250">
        <v>45</v>
      </c>
      <c r="Q666" s="250">
        <v>54</v>
      </c>
      <c r="R666" s="250">
        <v>42.3</v>
      </c>
      <c r="S666" s="250">
        <v>41.534910000000004</v>
      </c>
      <c r="T666" s="250">
        <v>50.9</v>
      </c>
      <c r="U666" s="247"/>
      <c r="V666" s="248"/>
      <c r="W666" s="248"/>
      <c r="X666" s="248"/>
      <c r="Y666" s="248"/>
      <c r="Z666" s="248"/>
      <c r="AA666" s="248"/>
      <c r="AB666" s="248"/>
      <c r="AC666" s="248"/>
      <c r="AD666" s="248"/>
      <c r="AE666" s="248"/>
      <c r="AF666" s="248"/>
      <c r="AG666" s="248"/>
      <c r="AH666" s="248"/>
      <c r="AI666" s="248"/>
      <c r="AJ666" s="248"/>
      <c r="AK666" s="248"/>
      <c r="AL666" s="248"/>
      <c r="AM666" s="248"/>
      <c r="AN666" s="248"/>
      <c r="AO666" s="248"/>
      <c r="AP666" s="248"/>
      <c r="AQ666" s="248"/>
      <c r="AR666" s="248"/>
      <c r="AS666" s="248"/>
      <c r="AT666" s="248"/>
      <c r="AU666" s="248"/>
      <c r="AV666" s="248"/>
      <c r="AW666" s="248"/>
      <c r="AX666" s="248"/>
      <c r="AY666" s="248"/>
      <c r="AZ666" s="248"/>
      <c r="BA666" s="248"/>
      <c r="BB666" s="248"/>
      <c r="BC666" s="248"/>
      <c r="BD666" s="248"/>
      <c r="BE666" s="248"/>
      <c r="BF666" s="248"/>
      <c r="BG666" s="248"/>
      <c r="BH666" s="248"/>
      <c r="BI666" s="248"/>
      <c r="BJ666" s="248"/>
      <c r="BK666" s="248"/>
      <c r="BL666" s="248"/>
      <c r="BM666" s="251"/>
    </row>
    <row r="667" spans="1:65">
      <c r="A667" s="35"/>
      <c r="B667" s="20" t="s">
        <v>261</v>
      </c>
      <c r="C667" s="12"/>
      <c r="D667" s="252">
        <v>54.271666666666668</v>
      </c>
      <c r="E667" s="252">
        <v>44.541666666666664</v>
      </c>
      <c r="F667" s="252">
        <v>51.533333333333339</v>
      </c>
      <c r="G667" s="252">
        <v>46.116666666666667</v>
      </c>
      <c r="H667" s="252">
        <v>46.1</v>
      </c>
      <c r="I667" s="252">
        <v>51.766666666666659</v>
      </c>
      <c r="J667" s="252">
        <v>43.566666666666663</v>
      </c>
      <c r="K667" s="252">
        <v>44.833333333333336</v>
      </c>
      <c r="L667" s="252">
        <v>38.716666666666661</v>
      </c>
      <c r="M667" s="252">
        <v>38.333333333333336</v>
      </c>
      <c r="N667" s="252">
        <v>50.814015744271877</v>
      </c>
      <c r="O667" s="252">
        <v>51.683333333333337</v>
      </c>
      <c r="P667" s="252">
        <v>44</v>
      </c>
      <c r="Q667" s="252">
        <v>54</v>
      </c>
      <c r="R667" s="252">
        <v>44.483333333333341</v>
      </c>
      <c r="S667" s="252">
        <v>41.867588981481482</v>
      </c>
      <c r="T667" s="252">
        <v>51.083333333333336</v>
      </c>
      <c r="U667" s="247"/>
      <c r="V667" s="248"/>
      <c r="W667" s="248"/>
      <c r="X667" s="248"/>
      <c r="Y667" s="248"/>
      <c r="Z667" s="248"/>
      <c r="AA667" s="248"/>
      <c r="AB667" s="248"/>
      <c r="AC667" s="248"/>
      <c r="AD667" s="248"/>
      <c r="AE667" s="248"/>
      <c r="AF667" s="248"/>
      <c r="AG667" s="248"/>
      <c r="AH667" s="248"/>
      <c r="AI667" s="248"/>
      <c r="AJ667" s="248"/>
      <c r="AK667" s="248"/>
      <c r="AL667" s="248"/>
      <c r="AM667" s="248"/>
      <c r="AN667" s="248"/>
      <c r="AO667" s="248"/>
      <c r="AP667" s="248"/>
      <c r="AQ667" s="248"/>
      <c r="AR667" s="248"/>
      <c r="AS667" s="248"/>
      <c r="AT667" s="248"/>
      <c r="AU667" s="248"/>
      <c r="AV667" s="248"/>
      <c r="AW667" s="248"/>
      <c r="AX667" s="248"/>
      <c r="AY667" s="248"/>
      <c r="AZ667" s="248"/>
      <c r="BA667" s="248"/>
      <c r="BB667" s="248"/>
      <c r="BC667" s="248"/>
      <c r="BD667" s="248"/>
      <c r="BE667" s="248"/>
      <c r="BF667" s="248"/>
      <c r="BG667" s="248"/>
      <c r="BH667" s="248"/>
      <c r="BI667" s="248"/>
      <c r="BJ667" s="248"/>
      <c r="BK667" s="248"/>
      <c r="BL667" s="248"/>
      <c r="BM667" s="251"/>
    </row>
    <row r="668" spans="1:65">
      <c r="A668" s="35"/>
      <c r="B668" s="3" t="s">
        <v>262</v>
      </c>
      <c r="C668" s="33"/>
      <c r="D668" s="253">
        <v>54.164999999999999</v>
      </c>
      <c r="E668" s="253">
        <v>44.43</v>
      </c>
      <c r="F668" s="253">
        <v>51.5</v>
      </c>
      <c r="G668" s="253">
        <v>46.15</v>
      </c>
      <c r="H668" s="253">
        <v>46.25</v>
      </c>
      <c r="I668" s="253">
        <v>51.75</v>
      </c>
      <c r="J668" s="253">
        <v>43.05</v>
      </c>
      <c r="K668" s="253">
        <v>45</v>
      </c>
      <c r="L668" s="253">
        <v>38.5</v>
      </c>
      <c r="M668" s="253">
        <v>38.5</v>
      </c>
      <c r="N668" s="253">
        <v>50.705396021376174</v>
      </c>
      <c r="O668" s="253">
        <v>51.35</v>
      </c>
      <c r="P668" s="253">
        <v>43.5</v>
      </c>
      <c r="Q668" s="253">
        <v>54</v>
      </c>
      <c r="R668" s="253">
        <v>45.3</v>
      </c>
      <c r="S668" s="253">
        <v>41.659940277777778</v>
      </c>
      <c r="T668" s="253">
        <v>50.9</v>
      </c>
      <c r="U668" s="247"/>
      <c r="V668" s="248"/>
      <c r="W668" s="248"/>
      <c r="X668" s="248"/>
      <c r="Y668" s="248"/>
      <c r="Z668" s="248"/>
      <c r="AA668" s="248"/>
      <c r="AB668" s="248"/>
      <c r="AC668" s="248"/>
      <c r="AD668" s="248"/>
      <c r="AE668" s="248"/>
      <c r="AF668" s="248"/>
      <c r="AG668" s="248"/>
      <c r="AH668" s="248"/>
      <c r="AI668" s="248"/>
      <c r="AJ668" s="248"/>
      <c r="AK668" s="248"/>
      <c r="AL668" s="248"/>
      <c r="AM668" s="248"/>
      <c r="AN668" s="248"/>
      <c r="AO668" s="248"/>
      <c r="AP668" s="248"/>
      <c r="AQ668" s="248"/>
      <c r="AR668" s="248"/>
      <c r="AS668" s="248"/>
      <c r="AT668" s="248"/>
      <c r="AU668" s="248"/>
      <c r="AV668" s="248"/>
      <c r="AW668" s="248"/>
      <c r="AX668" s="248"/>
      <c r="AY668" s="248"/>
      <c r="AZ668" s="248"/>
      <c r="BA668" s="248"/>
      <c r="BB668" s="248"/>
      <c r="BC668" s="248"/>
      <c r="BD668" s="248"/>
      <c r="BE668" s="248"/>
      <c r="BF668" s="248"/>
      <c r="BG668" s="248"/>
      <c r="BH668" s="248"/>
      <c r="BI668" s="248"/>
      <c r="BJ668" s="248"/>
      <c r="BK668" s="248"/>
      <c r="BL668" s="248"/>
      <c r="BM668" s="251"/>
    </row>
    <row r="669" spans="1:65">
      <c r="A669" s="35"/>
      <c r="B669" s="3" t="s">
        <v>263</v>
      </c>
      <c r="C669" s="33"/>
      <c r="D669" s="253">
        <v>1.0664598757884272</v>
      </c>
      <c r="E669" s="253">
        <v>1.1911912804695415</v>
      </c>
      <c r="F669" s="253">
        <v>0.69474215840602682</v>
      </c>
      <c r="G669" s="253">
        <v>1.4661741597322828</v>
      </c>
      <c r="H669" s="253">
        <v>0.87177978870813333</v>
      </c>
      <c r="I669" s="253">
        <v>4.1860084408260176</v>
      </c>
      <c r="J669" s="253">
        <v>1.6705288583758948</v>
      </c>
      <c r="K669" s="253">
        <v>1.602081978759722</v>
      </c>
      <c r="L669" s="253">
        <v>0.64935865795927272</v>
      </c>
      <c r="M669" s="253">
        <v>1.3662601021279464</v>
      </c>
      <c r="N669" s="253">
        <v>0.75231184493276981</v>
      </c>
      <c r="O669" s="253">
        <v>1.0722251007445522</v>
      </c>
      <c r="P669" s="253">
        <v>1.7888543819998317</v>
      </c>
      <c r="Q669" s="253">
        <v>4</v>
      </c>
      <c r="R669" s="253">
        <v>2.126421093449431</v>
      </c>
      <c r="S669" s="253">
        <v>0.48705413101276562</v>
      </c>
      <c r="T669" s="253">
        <v>2.1857874248578391</v>
      </c>
      <c r="U669" s="247"/>
      <c r="V669" s="248"/>
      <c r="W669" s="248"/>
      <c r="X669" s="248"/>
      <c r="Y669" s="248"/>
      <c r="Z669" s="248"/>
      <c r="AA669" s="248"/>
      <c r="AB669" s="248"/>
      <c r="AC669" s="248"/>
      <c r="AD669" s="248"/>
      <c r="AE669" s="248"/>
      <c r="AF669" s="248"/>
      <c r="AG669" s="248"/>
      <c r="AH669" s="248"/>
      <c r="AI669" s="248"/>
      <c r="AJ669" s="248"/>
      <c r="AK669" s="248"/>
      <c r="AL669" s="248"/>
      <c r="AM669" s="248"/>
      <c r="AN669" s="248"/>
      <c r="AO669" s="248"/>
      <c r="AP669" s="248"/>
      <c r="AQ669" s="248"/>
      <c r="AR669" s="248"/>
      <c r="AS669" s="248"/>
      <c r="AT669" s="248"/>
      <c r="AU669" s="248"/>
      <c r="AV669" s="248"/>
      <c r="AW669" s="248"/>
      <c r="AX669" s="248"/>
      <c r="AY669" s="248"/>
      <c r="AZ669" s="248"/>
      <c r="BA669" s="248"/>
      <c r="BB669" s="248"/>
      <c r="BC669" s="248"/>
      <c r="BD669" s="248"/>
      <c r="BE669" s="248"/>
      <c r="BF669" s="248"/>
      <c r="BG669" s="248"/>
      <c r="BH669" s="248"/>
      <c r="BI669" s="248"/>
      <c r="BJ669" s="248"/>
      <c r="BK669" s="248"/>
      <c r="BL669" s="248"/>
      <c r="BM669" s="251"/>
    </row>
    <row r="670" spans="1:65">
      <c r="A670" s="35"/>
      <c r="B670" s="3" t="s">
        <v>87</v>
      </c>
      <c r="C670" s="33"/>
      <c r="D670" s="13">
        <v>1.9650398472900416E-2</v>
      </c>
      <c r="E670" s="13">
        <v>2.6743302835611785E-2</v>
      </c>
      <c r="F670" s="13">
        <v>1.3481413164411904E-2</v>
      </c>
      <c r="G670" s="13">
        <v>3.1792717594483905E-2</v>
      </c>
      <c r="H670" s="13">
        <v>1.8910624483907446E-2</v>
      </c>
      <c r="I670" s="13">
        <v>8.0863009159549609E-2</v>
      </c>
      <c r="J670" s="13">
        <v>3.8344197208321995E-2</v>
      </c>
      <c r="K670" s="13">
        <v>3.5734170529956623E-2</v>
      </c>
      <c r="L670" s="13">
        <v>1.6772070373463784E-2</v>
      </c>
      <c r="M670" s="13">
        <v>3.5641567881598599E-2</v>
      </c>
      <c r="N670" s="13">
        <v>1.4805203523352232E-2</v>
      </c>
      <c r="O670" s="13">
        <v>2.0746051610665311E-2</v>
      </c>
      <c r="P670" s="13">
        <v>4.0655781409087086E-2</v>
      </c>
      <c r="Q670" s="13">
        <v>7.407407407407407E-2</v>
      </c>
      <c r="R670" s="13">
        <v>4.7802647286236732E-2</v>
      </c>
      <c r="S670" s="13">
        <v>1.1633202266034362E-2</v>
      </c>
      <c r="T670" s="13">
        <v>4.2788660845504187E-2</v>
      </c>
      <c r="U670" s="164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62"/>
    </row>
    <row r="671" spans="1:65">
      <c r="A671" s="35"/>
      <c r="B671" s="3" t="s">
        <v>264</v>
      </c>
      <c r="C671" s="33"/>
      <c r="D671" s="13">
        <v>0.15749061270674902</v>
      </c>
      <c r="E671" s="13">
        <v>-5.0028049485985271E-2</v>
      </c>
      <c r="F671" s="13">
        <v>9.9088221137262567E-2</v>
      </c>
      <c r="G671" s="13">
        <v>-1.6436899131046179E-2</v>
      </c>
      <c r="H671" s="13">
        <v>-1.6792361039564052E-2</v>
      </c>
      <c r="I671" s="13">
        <v>0.10406468785651257</v>
      </c>
      <c r="J671" s="13">
        <v>-7.082257113428081E-2</v>
      </c>
      <c r="K671" s="13">
        <v>-4.380746608692232E-2</v>
      </c>
      <c r="L671" s="13">
        <v>-0.17426198651298186</v>
      </c>
      <c r="M671" s="13">
        <v>-0.18243761040889273</v>
      </c>
      <c r="N671" s="13">
        <v>8.3746820954966772E-2</v>
      </c>
      <c r="O671" s="13">
        <v>0.10228737831392332</v>
      </c>
      <c r="P671" s="13">
        <v>-6.158056151281599E-2</v>
      </c>
      <c r="Q671" s="13">
        <v>0.15169658359790761</v>
      </c>
      <c r="R671" s="13">
        <v>-5.127216616579755E-2</v>
      </c>
      <c r="S671" s="13">
        <v>-0.107060014936044</v>
      </c>
      <c r="T671" s="13">
        <v>8.9490749607279874E-2</v>
      </c>
      <c r="U671" s="164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2"/>
    </row>
    <row r="672" spans="1:65">
      <c r="A672" s="35"/>
      <c r="B672" s="53" t="s">
        <v>265</v>
      </c>
      <c r="C672" s="54"/>
      <c r="D672" s="52">
        <v>1.19</v>
      </c>
      <c r="E672" s="52">
        <v>0.04</v>
      </c>
      <c r="F672" s="52">
        <v>0.85</v>
      </c>
      <c r="G672" s="52">
        <v>0.16</v>
      </c>
      <c r="H672" s="52">
        <v>0.16</v>
      </c>
      <c r="I672" s="52">
        <v>0.88</v>
      </c>
      <c r="J672" s="52">
        <v>0.16</v>
      </c>
      <c r="K672" s="52">
        <v>0</v>
      </c>
      <c r="L672" s="52">
        <v>0.77</v>
      </c>
      <c r="M672" s="52">
        <v>0.82</v>
      </c>
      <c r="N672" s="52">
        <v>0.76</v>
      </c>
      <c r="O672" s="52">
        <v>0.87</v>
      </c>
      <c r="P672" s="52">
        <v>0.11</v>
      </c>
      <c r="Q672" s="52">
        <v>0.67</v>
      </c>
      <c r="R672" s="52">
        <v>0.04</v>
      </c>
      <c r="S672" s="52">
        <v>0.37</v>
      </c>
      <c r="T672" s="52">
        <v>0.79</v>
      </c>
      <c r="U672" s="164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62"/>
    </row>
    <row r="673" spans="1:65">
      <c r="B673" s="36"/>
      <c r="C673" s="20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BM673" s="62"/>
    </row>
    <row r="674" spans="1:65" ht="15">
      <c r="B674" s="37" t="s">
        <v>517</v>
      </c>
      <c r="BM674" s="32" t="s">
        <v>67</v>
      </c>
    </row>
    <row r="675" spans="1:65" ht="15">
      <c r="A675" s="28" t="s">
        <v>40</v>
      </c>
      <c r="B675" s="18" t="s">
        <v>115</v>
      </c>
      <c r="C675" s="15" t="s">
        <v>116</v>
      </c>
      <c r="D675" s="16" t="s">
        <v>230</v>
      </c>
      <c r="E675" s="17" t="s">
        <v>230</v>
      </c>
      <c r="F675" s="17" t="s">
        <v>230</v>
      </c>
      <c r="G675" s="17" t="s">
        <v>230</v>
      </c>
      <c r="H675" s="17" t="s">
        <v>230</v>
      </c>
      <c r="I675" s="164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>
        <v>1</v>
      </c>
    </row>
    <row r="676" spans="1:65">
      <c r="A676" s="35"/>
      <c r="B676" s="19" t="s">
        <v>231</v>
      </c>
      <c r="C676" s="8" t="s">
        <v>231</v>
      </c>
      <c r="D676" s="162" t="s">
        <v>235</v>
      </c>
      <c r="E676" s="163" t="s">
        <v>236</v>
      </c>
      <c r="F676" s="163" t="s">
        <v>246</v>
      </c>
      <c r="G676" s="163" t="s">
        <v>248</v>
      </c>
      <c r="H676" s="163" t="s">
        <v>269</v>
      </c>
      <c r="I676" s="164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 t="s">
        <v>3</v>
      </c>
    </row>
    <row r="677" spans="1:65">
      <c r="A677" s="35"/>
      <c r="B677" s="19"/>
      <c r="C677" s="8"/>
      <c r="D677" s="9" t="s">
        <v>277</v>
      </c>
      <c r="E677" s="10" t="s">
        <v>278</v>
      </c>
      <c r="F677" s="10" t="s">
        <v>277</v>
      </c>
      <c r="G677" s="10" t="s">
        <v>277</v>
      </c>
      <c r="H677" s="10" t="s">
        <v>277</v>
      </c>
      <c r="I677" s="164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2</v>
      </c>
    </row>
    <row r="678" spans="1:65">
      <c r="A678" s="35"/>
      <c r="B678" s="19"/>
      <c r="C678" s="8"/>
      <c r="D678" s="29"/>
      <c r="E678" s="29"/>
      <c r="F678" s="29"/>
      <c r="G678" s="29"/>
      <c r="H678" s="29"/>
      <c r="I678" s="164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3</v>
      </c>
    </row>
    <row r="679" spans="1:65">
      <c r="A679" s="35"/>
      <c r="B679" s="18">
        <v>1</v>
      </c>
      <c r="C679" s="14">
        <v>1</v>
      </c>
      <c r="D679" s="22">
        <v>6.7</v>
      </c>
      <c r="E679" s="22">
        <v>7.7000000000000011</v>
      </c>
      <c r="F679" s="23">
        <v>8.86</v>
      </c>
      <c r="G679" s="22">
        <v>8.1</v>
      </c>
      <c r="H679" s="23">
        <v>8.49</v>
      </c>
      <c r="I679" s="164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>
        <v>1</v>
      </c>
    </row>
    <row r="680" spans="1:65">
      <c r="A680" s="35"/>
      <c r="B680" s="19">
        <v>1</v>
      </c>
      <c r="C680" s="8">
        <v>2</v>
      </c>
      <c r="D680" s="10">
        <v>6.6</v>
      </c>
      <c r="E680" s="10">
        <v>8</v>
      </c>
      <c r="F680" s="25">
        <v>8.8000000000000007</v>
      </c>
      <c r="G680" s="10">
        <v>7.879999999999999</v>
      </c>
      <c r="H680" s="25">
        <v>8.41</v>
      </c>
      <c r="I680" s="164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2">
        <v>21</v>
      </c>
    </row>
    <row r="681" spans="1:65">
      <c r="A681" s="35"/>
      <c r="B681" s="19">
        <v>1</v>
      </c>
      <c r="C681" s="8">
        <v>3</v>
      </c>
      <c r="D681" s="10">
        <v>6.4</v>
      </c>
      <c r="E681" s="10">
        <v>7.6</v>
      </c>
      <c r="F681" s="25">
        <v>8.6300000000000008</v>
      </c>
      <c r="G681" s="10">
        <v>8.11</v>
      </c>
      <c r="H681" s="25">
        <v>8.66</v>
      </c>
      <c r="I681" s="164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16</v>
      </c>
    </row>
    <row r="682" spans="1:65">
      <c r="A682" s="35"/>
      <c r="B682" s="19">
        <v>1</v>
      </c>
      <c r="C682" s="8">
        <v>4</v>
      </c>
      <c r="D682" s="10">
        <v>7.7000000000000011</v>
      </c>
      <c r="E682" s="10">
        <v>7.5</v>
      </c>
      <c r="F682" s="25">
        <v>8.7899999999999991</v>
      </c>
      <c r="G682" s="10">
        <v>8.3699999999999992</v>
      </c>
      <c r="H682" s="25">
        <v>8.86</v>
      </c>
      <c r="I682" s="164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7.9366666666666674</v>
      </c>
    </row>
    <row r="683" spans="1:65">
      <c r="A683" s="35"/>
      <c r="B683" s="19">
        <v>1</v>
      </c>
      <c r="C683" s="8">
        <v>5</v>
      </c>
      <c r="D683" s="10">
        <v>6.4</v>
      </c>
      <c r="E683" s="10">
        <v>7.8</v>
      </c>
      <c r="F683" s="10">
        <v>8.42</v>
      </c>
      <c r="G683" s="10">
        <v>8.01</v>
      </c>
      <c r="H683" s="10">
        <v>8.4700000000000006</v>
      </c>
      <c r="I683" s="164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2">
        <v>47</v>
      </c>
    </row>
    <row r="684" spans="1:65">
      <c r="A684" s="35"/>
      <c r="B684" s="19">
        <v>1</v>
      </c>
      <c r="C684" s="8">
        <v>6</v>
      </c>
      <c r="D684" s="159">
        <v>8.6</v>
      </c>
      <c r="E684" s="10">
        <v>7.5</v>
      </c>
      <c r="F684" s="10">
        <v>8.58</v>
      </c>
      <c r="G684" s="10">
        <v>7.47</v>
      </c>
      <c r="H684" s="10">
        <v>8.5299999999999994</v>
      </c>
      <c r="I684" s="164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2"/>
    </row>
    <row r="685" spans="1:65">
      <c r="A685" s="35"/>
      <c r="B685" s="20" t="s">
        <v>261</v>
      </c>
      <c r="C685" s="12"/>
      <c r="D685" s="26">
        <v>7.0666666666666673</v>
      </c>
      <c r="E685" s="26">
        <v>7.6833333333333336</v>
      </c>
      <c r="F685" s="26">
        <v>8.68</v>
      </c>
      <c r="G685" s="26">
        <v>7.9899999999999984</v>
      </c>
      <c r="H685" s="26">
        <v>8.57</v>
      </c>
      <c r="I685" s="164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2"/>
    </row>
    <row r="686" spans="1:65">
      <c r="A686" s="35"/>
      <c r="B686" s="3" t="s">
        <v>262</v>
      </c>
      <c r="C686" s="33"/>
      <c r="D686" s="11">
        <v>6.65</v>
      </c>
      <c r="E686" s="11">
        <v>7.65</v>
      </c>
      <c r="F686" s="11">
        <v>8.7100000000000009</v>
      </c>
      <c r="G686" s="11">
        <v>8.0549999999999997</v>
      </c>
      <c r="H686" s="11">
        <v>8.51</v>
      </c>
      <c r="I686" s="164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62"/>
    </row>
    <row r="687" spans="1:65">
      <c r="A687" s="35"/>
      <c r="B687" s="3" t="s">
        <v>263</v>
      </c>
      <c r="C687" s="33"/>
      <c r="D687" s="27">
        <v>0.89368152418333935</v>
      </c>
      <c r="E687" s="27">
        <v>0.1940790217067952</v>
      </c>
      <c r="F687" s="27">
        <v>0.1667333200053305</v>
      </c>
      <c r="G687" s="27">
        <v>0.30126400382388852</v>
      </c>
      <c r="H687" s="27">
        <v>0.16480291259562105</v>
      </c>
      <c r="I687" s="232"/>
      <c r="J687" s="233"/>
      <c r="K687" s="233"/>
      <c r="L687" s="233"/>
      <c r="M687" s="233"/>
      <c r="N687" s="233"/>
      <c r="O687" s="233"/>
      <c r="P687" s="233"/>
      <c r="Q687" s="233"/>
      <c r="R687" s="233"/>
      <c r="S687" s="233"/>
      <c r="T687" s="233"/>
      <c r="U687" s="233"/>
      <c r="V687" s="233"/>
      <c r="W687" s="233"/>
      <c r="X687" s="233"/>
      <c r="Y687" s="233"/>
      <c r="Z687" s="233"/>
      <c r="AA687" s="233"/>
      <c r="AB687" s="233"/>
      <c r="AC687" s="233"/>
      <c r="AD687" s="233"/>
      <c r="AE687" s="233"/>
      <c r="AF687" s="233"/>
      <c r="AG687" s="233"/>
      <c r="AH687" s="233"/>
      <c r="AI687" s="233"/>
      <c r="AJ687" s="233"/>
      <c r="AK687" s="233"/>
      <c r="AL687" s="233"/>
      <c r="AM687" s="233"/>
      <c r="AN687" s="233"/>
      <c r="AO687" s="233"/>
      <c r="AP687" s="233"/>
      <c r="AQ687" s="233"/>
      <c r="AR687" s="233"/>
      <c r="AS687" s="233"/>
      <c r="AT687" s="233"/>
      <c r="AU687" s="233"/>
      <c r="AV687" s="233"/>
      <c r="AW687" s="233"/>
      <c r="AX687" s="233"/>
      <c r="AY687" s="233"/>
      <c r="AZ687" s="233"/>
      <c r="BA687" s="233"/>
      <c r="BB687" s="233"/>
      <c r="BC687" s="233"/>
      <c r="BD687" s="233"/>
      <c r="BE687" s="233"/>
      <c r="BF687" s="233"/>
      <c r="BG687" s="233"/>
      <c r="BH687" s="233"/>
      <c r="BI687" s="233"/>
      <c r="BJ687" s="233"/>
      <c r="BK687" s="233"/>
      <c r="BL687" s="233"/>
      <c r="BM687" s="63"/>
    </row>
    <row r="688" spans="1:65">
      <c r="A688" s="35"/>
      <c r="B688" s="3" t="s">
        <v>87</v>
      </c>
      <c r="C688" s="33"/>
      <c r="D688" s="13">
        <v>0.12646436662971783</v>
      </c>
      <c r="E688" s="13">
        <v>2.5259742521491782E-2</v>
      </c>
      <c r="F688" s="13">
        <v>1.9208907834715495E-2</v>
      </c>
      <c r="G688" s="13">
        <v>3.7705131892852135E-2</v>
      </c>
      <c r="H688" s="13">
        <v>1.923021150473991E-2</v>
      </c>
      <c r="I688" s="164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62"/>
    </row>
    <row r="689" spans="1:65">
      <c r="A689" s="35"/>
      <c r="B689" s="3" t="s">
        <v>264</v>
      </c>
      <c r="C689" s="33"/>
      <c r="D689" s="13">
        <v>-0.1096178076438471</v>
      </c>
      <c r="E689" s="13">
        <v>-3.191936161276776E-2</v>
      </c>
      <c r="F689" s="13">
        <v>9.3658126837463218E-2</v>
      </c>
      <c r="G689" s="13">
        <v>6.7198656026876691E-3</v>
      </c>
      <c r="H689" s="13">
        <v>7.979840403191929E-2</v>
      </c>
      <c r="I689" s="164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62"/>
    </row>
    <row r="690" spans="1:65">
      <c r="A690" s="35"/>
      <c r="B690" s="53" t="s">
        <v>265</v>
      </c>
      <c r="C690" s="54"/>
      <c r="D690" s="52">
        <v>1.07</v>
      </c>
      <c r="E690" s="52">
        <v>0.36</v>
      </c>
      <c r="F690" s="52">
        <v>0.8</v>
      </c>
      <c r="G690" s="52">
        <v>0</v>
      </c>
      <c r="H690" s="52">
        <v>0.67</v>
      </c>
      <c r="I690" s="164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62"/>
    </row>
    <row r="691" spans="1:65">
      <c r="B691" s="36"/>
      <c r="C691" s="20"/>
      <c r="D691" s="31"/>
      <c r="E691" s="31"/>
      <c r="F691" s="31"/>
      <c r="G691" s="31"/>
      <c r="H691" s="31"/>
      <c r="BM691" s="62"/>
    </row>
    <row r="692" spans="1:65" ht="15">
      <c r="B692" s="37" t="s">
        <v>518</v>
      </c>
      <c r="BM692" s="32" t="s">
        <v>67</v>
      </c>
    </row>
    <row r="693" spans="1:65" ht="15">
      <c r="A693" s="28" t="s">
        <v>43</v>
      </c>
      <c r="B693" s="18" t="s">
        <v>115</v>
      </c>
      <c r="C693" s="15" t="s">
        <v>116</v>
      </c>
      <c r="D693" s="16" t="s">
        <v>230</v>
      </c>
      <c r="E693" s="17" t="s">
        <v>230</v>
      </c>
      <c r="F693" s="17" t="s">
        <v>230</v>
      </c>
      <c r="G693" s="17" t="s">
        <v>230</v>
      </c>
      <c r="H693" s="17" t="s">
        <v>230</v>
      </c>
      <c r="I693" s="17" t="s">
        <v>230</v>
      </c>
      <c r="J693" s="17" t="s">
        <v>230</v>
      </c>
      <c r="K693" s="17" t="s">
        <v>230</v>
      </c>
      <c r="L693" s="17" t="s">
        <v>230</v>
      </c>
      <c r="M693" s="17" t="s">
        <v>230</v>
      </c>
      <c r="N693" s="17" t="s">
        <v>230</v>
      </c>
      <c r="O693" s="17" t="s">
        <v>230</v>
      </c>
      <c r="P693" s="17" t="s">
        <v>230</v>
      </c>
      <c r="Q693" s="17" t="s">
        <v>230</v>
      </c>
      <c r="R693" s="164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2">
        <v>1</v>
      </c>
    </row>
    <row r="694" spans="1:65">
      <c r="A694" s="35"/>
      <c r="B694" s="19" t="s">
        <v>231</v>
      </c>
      <c r="C694" s="8" t="s">
        <v>231</v>
      </c>
      <c r="D694" s="162" t="s">
        <v>235</v>
      </c>
      <c r="E694" s="163" t="s">
        <v>236</v>
      </c>
      <c r="F694" s="163" t="s">
        <v>237</v>
      </c>
      <c r="G694" s="163" t="s">
        <v>238</v>
      </c>
      <c r="H694" s="163" t="s">
        <v>239</v>
      </c>
      <c r="I694" s="163" t="s">
        <v>240</v>
      </c>
      <c r="J694" s="163" t="s">
        <v>241</v>
      </c>
      <c r="K694" s="163" t="s">
        <v>243</v>
      </c>
      <c r="L694" s="163" t="s">
        <v>245</v>
      </c>
      <c r="M694" s="163" t="s">
        <v>246</v>
      </c>
      <c r="N694" s="163" t="s">
        <v>247</v>
      </c>
      <c r="O694" s="163" t="s">
        <v>248</v>
      </c>
      <c r="P694" s="163" t="s">
        <v>249</v>
      </c>
      <c r="Q694" s="163" t="s">
        <v>269</v>
      </c>
      <c r="R694" s="164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2" t="s">
        <v>3</v>
      </c>
    </row>
    <row r="695" spans="1:65">
      <c r="A695" s="35"/>
      <c r="B695" s="19"/>
      <c r="C695" s="8"/>
      <c r="D695" s="9" t="s">
        <v>277</v>
      </c>
      <c r="E695" s="10" t="s">
        <v>278</v>
      </c>
      <c r="F695" s="10" t="s">
        <v>278</v>
      </c>
      <c r="G695" s="10" t="s">
        <v>278</v>
      </c>
      <c r="H695" s="10" t="s">
        <v>278</v>
      </c>
      <c r="I695" s="10" t="s">
        <v>278</v>
      </c>
      <c r="J695" s="10" t="s">
        <v>278</v>
      </c>
      <c r="K695" s="10" t="s">
        <v>278</v>
      </c>
      <c r="L695" s="10" t="s">
        <v>119</v>
      </c>
      <c r="M695" s="10" t="s">
        <v>277</v>
      </c>
      <c r="N695" s="10" t="s">
        <v>277</v>
      </c>
      <c r="O695" s="10" t="s">
        <v>277</v>
      </c>
      <c r="P695" s="10" t="s">
        <v>278</v>
      </c>
      <c r="Q695" s="10" t="s">
        <v>277</v>
      </c>
      <c r="R695" s="164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2">
        <v>0</v>
      </c>
    </row>
    <row r="696" spans="1:65">
      <c r="A696" s="35"/>
      <c r="B696" s="19"/>
      <c r="C696" s="8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164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2">
        <v>0</v>
      </c>
    </row>
    <row r="697" spans="1:65">
      <c r="A697" s="35"/>
      <c r="B697" s="18">
        <v>1</v>
      </c>
      <c r="C697" s="14">
        <v>1</v>
      </c>
      <c r="D697" s="234">
        <v>166.6</v>
      </c>
      <c r="E697" s="234">
        <v>164.8</v>
      </c>
      <c r="F697" s="267">
        <v>188.5</v>
      </c>
      <c r="G697" s="234">
        <v>161.5</v>
      </c>
      <c r="H697" s="267">
        <v>183</v>
      </c>
      <c r="I697" s="257">
        <v>210</v>
      </c>
      <c r="J697" s="267">
        <v>154.1</v>
      </c>
      <c r="K697" s="234">
        <v>154.80000000000001</v>
      </c>
      <c r="L697" s="234">
        <v>172.831809766384</v>
      </c>
      <c r="M697" s="234">
        <v>172.15</v>
      </c>
      <c r="N697" s="234">
        <v>172</v>
      </c>
      <c r="O697" s="234">
        <v>174.3</v>
      </c>
      <c r="P697" s="257">
        <v>133</v>
      </c>
      <c r="Q697" s="234">
        <v>162</v>
      </c>
      <c r="R697" s="235"/>
      <c r="S697" s="236"/>
      <c r="T697" s="236"/>
      <c r="U697" s="236"/>
      <c r="V697" s="236"/>
      <c r="W697" s="236"/>
      <c r="X697" s="236"/>
      <c r="Y697" s="236"/>
      <c r="Z697" s="236"/>
      <c r="AA697" s="236"/>
      <c r="AB697" s="236"/>
      <c r="AC697" s="236"/>
      <c r="AD697" s="236"/>
      <c r="AE697" s="236"/>
      <c r="AF697" s="236"/>
      <c r="AG697" s="236"/>
      <c r="AH697" s="236"/>
      <c r="AI697" s="236"/>
      <c r="AJ697" s="236"/>
      <c r="AK697" s="236"/>
      <c r="AL697" s="236"/>
      <c r="AM697" s="236"/>
      <c r="AN697" s="236"/>
      <c r="AO697" s="236"/>
      <c r="AP697" s="236"/>
      <c r="AQ697" s="236"/>
      <c r="AR697" s="236"/>
      <c r="AS697" s="236"/>
      <c r="AT697" s="236"/>
      <c r="AU697" s="236"/>
      <c r="AV697" s="236"/>
      <c r="AW697" s="236"/>
      <c r="AX697" s="236"/>
      <c r="AY697" s="236"/>
      <c r="AZ697" s="236"/>
      <c r="BA697" s="236"/>
      <c r="BB697" s="236"/>
      <c r="BC697" s="236"/>
      <c r="BD697" s="236"/>
      <c r="BE697" s="236"/>
      <c r="BF697" s="236"/>
      <c r="BG697" s="236"/>
      <c r="BH697" s="236"/>
      <c r="BI697" s="236"/>
      <c r="BJ697" s="236"/>
      <c r="BK697" s="236"/>
      <c r="BL697" s="236"/>
      <c r="BM697" s="237">
        <v>1</v>
      </c>
    </row>
    <row r="698" spans="1:65">
      <c r="A698" s="35"/>
      <c r="B698" s="19">
        <v>1</v>
      </c>
      <c r="C698" s="8">
        <v>2</v>
      </c>
      <c r="D698" s="238">
        <v>160.5</v>
      </c>
      <c r="E698" s="238">
        <v>166.3</v>
      </c>
      <c r="F698" s="269">
        <v>184.5</v>
      </c>
      <c r="G698" s="238">
        <v>160.5</v>
      </c>
      <c r="H698" s="269">
        <v>177</v>
      </c>
      <c r="I698" s="238">
        <v>190</v>
      </c>
      <c r="J698" s="269">
        <v>156</v>
      </c>
      <c r="K698" s="238">
        <v>156.30000000000001</v>
      </c>
      <c r="L698" s="238">
        <v>172.57526710149099</v>
      </c>
      <c r="M698" s="238">
        <v>172.33</v>
      </c>
      <c r="N698" s="238">
        <v>179</v>
      </c>
      <c r="O698" s="238">
        <v>170.6</v>
      </c>
      <c r="P698" s="238">
        <v>162</v>
      </c>
      <c r="Q698" s="238">
        <v>165</v>
      </c>
      <c r="R698" s="235"/>
      <c r="S698" s="236"/>
      <c r="T698" s="236"/>
      <c r="U698" s="236"/>
      <c r="V698" s="236"/>
      <c r="W698" s="236"/>
      <c r="X698" s="236"/>
      <c r="Y698" s="236"/>
      <c r="Z698" s="236"/>
      <c r="AA698" s="236"/>
      <c r="AB698" s="236"/>
      <c r="AC698" s="236"/>
      <c r="AD698" s="236"/>
      <c r="AE698" s="236"/>
      <c r="AF698" s="236"/>
      <c r="AG698" s="236"/>
      <c r="AH698" s="236"/>
      <c r="AI698" s="236"/>
      <c r="AJ698" s="236"/>
      <c r="AK698" s="236"/>
      <c r="AL698" s="236"/>
      <c r="AM698" s="236"/>
      <c r="AN698" s="236"/>
      <c r="AO698" s="236"/>
      <c r="AP698" s="236"/>
      <c r="AQ698" s="236"/>
      <c r="AR698" s="236"/>
      <c r="AS698" s="236"/>
      <c r="AT698" s="236"/>
      <c r="AU698" s="236"/>
      <c r="AV698" s="236"/>
      <c r="AW698" s="236"/>
      <c r="AX698" s="236"/>
      <c r="AY698" s="236"/>
      <c r="AZ698" s="236"/>
      <c r="BA698" s="236"/>
      <c r="BB698" s="236"/>
      <c r="BC698" s="236"/>
      <c r="BD698" s="236"/>
      <c r="BE698" s="236"/>
      <c r="BF698" s="236"/>
      <c r="BG698" s="236"/>
      <c r="BH698" s="236"/>
      <c r="BI698" s="236"/>
      <c r="BJ698" s="236"/>
      <c r="BK698" s="236"/>
      <c r="BL698" s="236"/>
      <c r="BM698" s="237">
        <v>48</v>
      </c>
    </row>
    <row r="699" spans="1:65">
      <c r="A699" s="35"/>
      <c r="B699" s="19">
        <v>1</v>
      </c>
      <c r="C699" s="8">
        <v>3</v>
      </c>
      <c r="D699" s="238">
        <v>161.80000000000001</v>
      </c>
      <c r="E699" s="238">
        <v>165.7</v>
      </c>
      <c r="F699" s="269">
        <v>188.5</v>
      </c>
      <c r="G699" s="238">
        <v>157</v>
      </c>
      <c r="H699" s="269">
        <v>182.5</v>
      </c>
      <c r="I699" s="238">
        <v>157</v>
      </c>
      <c r="J699" s="269">
        <v>159.19999999999999</v>
      </c>
      <c r="K699" s="269">
        <v>160.30000000000001</v>
      </c>
      <c r="L699" s="241">
        <v>170.95362357640585</v>
      </c>
      <c r="M699" s="241">
        <v>170.56</v>
      </c>
      <c r="N699" s="241">
        <v>182</v>
      </c>
      <c r="O699" s="241">
        <v>171.4</v>
      </c>
      <c r="P699" s="241">
        <v>162</v>
      </c>
      <c r="Q699" s="241">
        <v>154</v>
      </c>
      <c r="R699" s="235"/>
      <c r="S699" s="236"/>
      <c r="T699" s="236"/>
      <c r="U699" s="236"/>
      <c r="V699" s="236"/>
      <c r="W699" s="236"/>
      <c r="X699" s="236"/>
      <c r="Y699" s="236"/>
      <c r="Z699" s="236"/>
      <c r="AA699" s="236"/>
      <c r="AB699" s="236"/>
      <c r="AC699" s="236"/>
      <c r="AD699" s="236"/>
      <c r="AE699" s="236"/>
      <c r="AF699" s="236"/>
      <c r="AG699" s="236"/>
      <c r="AH699" s="236"/>
      <c r="AI699" s="236"/>
      <c r="AJ699" s="236"/>
      <c r="AK699" s="236"/>
      <c r="AL699" s="236"/>
      <c r="AM699" s="236"/>
      <c r="AN699" s="236"/>
      <c r="AO699" s="236"/>
      <c r="AP699" s="236"/>
      <c r="AQ699" s="236"/>
      <c r="AR699" s="236"/>
      <c r="AS699" s="236"/>
      <c r="AT699" s="236"/>
      <c r="AU699" s="236"/>
      <c r="AV699" s="236"/>
      <c r="AW699" s="236"/>
      <c r="AX699" s="236"/>
      <c r="AY699" s="236"/>
      <c r="AZ699" s="236"/>
      <c r="BA699" s="236"/>
      <c r="BB699" s="236"/>
      <c r="BC699" s="236"/>
      <c r="BD699" s="236"/>
      <c r="BE699" s="236"/>
      <c r="BF699" s="236"/>
      <c r="BG699" s="236"/>
      <c r="BH699" s="236"/>
      <c r="BI699" s="236"/>
      <c r="BJ699" s="236"/>
      <c r="BK699" s="236"/>
      <c r="BL699" s="236"/>
      <c r="BM699" s="237">
        <v>16</v>
      </c>
    </row>
    <row r="700" spans="1:65">
      <c r="A700" s="35"/>
      <c r="B700" s="19">
        <v>1</v>
      </c>
      <c r="C700" s="8">
        <v>4</v>
      </c>
      <c r="D700" s="238">
        <v>173.6</v>
      </c>
      <c r="E700" s="238">
        <v>157.4</v>
      </c>
      <c r="F700" s="269">
        <v>196.5</v>
      </c>
      <c r="G700" s="238">
        <v>166.5</v>
      </c>
      <c r="H700" s="269">
        <v>180.5</v>
      </c>
      <c r="I700" s="238">
        <v>181</v>
      </c>
      <c r="J700" s="270">
        <v>163</v>
      </c>
      <c r="K700" s="269">
        <v>166.7</v>
      </c>
      <c r="L700" s="241">
        <v>171.77220534772434</v>
      </c>
      <c r="M700" s="241">
        <v>173.2</v>
      </c>
      <c r="N700" s="241">
        <v>171</v>
      </c>
      <c r="O700" s="241">
        <v>170.2</v>
      </c>
      <c r="P700" s="241">
        <v>156</v>
      </c>
      <c r="Q700" s="241">
        <v>165</v>
      </c>
      <c r="R700" s="235"/>
      <c r="S700" s="236"/>
      <c r="T700" s="236"/>
      <c r="U700" s="236"/>
      <c r="V700" s="236"/>
      <c r="W700" s="236"/>
      <c r="X700" s="236"/>
      <c r="Y700" s="236"/>
      <c r="Z700" s="236"/>
      <c r="AA700" s="236"/>
      <c r="AB700" s="236"/>
      <c r="AC700" s="236"/>
      <c r="AD700" s="236"/>
      <c r="AE700" s="236"/>
      <c r="AF700" s="236"/>
      <c r="AG700" s="236"/>
      <c r="AH700" s="236"/>
      <c r="AI700" s="236"/>
      <c r="AJ700" s="236"/>
      <c r="AK700" s="236"/>
      <c r="AL700" s="236"/>
      <c r="AM700" s="236"/>
      <c r="AN700" s="236"/>
      <c r="AO700" s="236"/>
      <c r="AP700" s="236"/>
      <c r="AQ700" s="236"/>
      <c r="AR700" s="236"/>
      <c r="AS700" s="236"/>
      <c r="AT700" s="236"/>
      <c r="AU700" s="236"/>
      <c r="AV700" s="236"/>
      <c r="AW700" s="236"/>
      <c r="AX700" s="236"/>
      <c r="AY700" s="236"/>
      <c r="AZ700" s="236"/>
      <c r="BA700" s="236"/>
      <c r="BB700" s="236"/>
      <c r="BC700" s="236"/>
      <c r="BD700" s="236"/>
      <c r="BE700" s="236"/>
      <c r="BF700" s="236"/>
      <c r="BG700" s="236"/>
      <c r="BH700" s="236"/>
      <c r="BI700" s="236"/>
      <c r="BJ700" s="236"/>
      <c r="BK700" s="236"/>
      <c r="BL700" s="236"/>
      <c r="BM700" s="237">
        <v>168.37514608303701</v>
      </c>
    </row>
    <row r="701" spans="1:65">
      <c r="A701" s="35"/>
      <c r="B701" s="19">
        <v>1</v>
      </c>
      <c r="C701" s="8">
        <v>5</v>
      </c>
      <c r="D701" s="260">
        <v>124.29999999999998</v>
      </c>
      <c r="E701" s="238">
        <v>159.6</v>
      </c>
      <c r="F701" s="238">
        <v>181</v>
      </c>
      <c r="G701" s="238">
        <v>157.5</v>
      </c>
      <c r="H701" s="238">
        <v>181.5</v>
      </c>
      <c r="I701" s="238">
        <v>172.5</v>
      </c>
      <c r="J701" s="238">
        <v>155.9</v>
      </c>
      <c r="K701" s="238">
        <v>157.5</v>
      </c>
      <c r="L701" s="238">
        <v>171.34164322024179</v>
      </c>
      <c r="M701" s="238">
        <v>168.16</v>
      </c>
      <c r="N701" s="238">
        <v>166</v>
      </c>
      <c r="O701" s="238">
        <v>174.1</v>
      </c>
      <c r="P701" s="238">
        <v>156</v>
      </c>
      <c r="Q701" s="238">
        <v>166</v>
      </c>
      <c r="R701" s="235"/>
      <c r="S701" s="236"/>
      <c r="T701" s="236"/>
      <c r="U701" s="236"/>
      <c r="V701" s="236"/>
      <c r="W701" s="236"/>
      <c r="X701" s="236"/>
      <c r="Y701" s="236"/>
      <c r="Z701" s="236"/>
      <c r="AA701" s="236"/>
      <c r="AB701" s="236"/>
      <c r="AC701" s="236"/>
      <c r="AD701" s="236"/>
      <c r="AE701" s="236"/>
      <c r="AF701" s="236"/>
      <c r="AG701" s="236"/>
      <c r="AH701" s="236"/>
      <c r="AI701" s="236"/>
      <c r="AJ701" s="236"/>
      <c r="AK701" s="236"/>
      <c r="AL701" s="236"/>
      <c r="AM701" s="236"/>
      <c r="AN701" s="236"/>
      <c r="AO701" s="236"/>
      <c r="AP701" s="236"/>
      <c r="AQ701" s="236"/>
      <c r="AR701" s="236"/>
      <c r="AS701" s="236"/>
      <c r="AT701" s="236"/>
      <c r="AU701" s="236"/>
      <c r="AV701" s="236"/>
      <c r="AW701" s="236"/>
      <c r="AX701" s="236"/>
      <c r="AY701" s="236"/>
      <c r="AZ701" s="236"/>
      <c r="BA701" s="236"/>
      <c r="BB701" s="236"/>
      <c r="BC701" s="236"/>
      <c r="BD701" s="236"/>
      <c r="BE701" s="236"/>
      <c r="BF701" s="236"/>
      <c r="BG701" s="236"/>
      <c r="BH701" s="236"/>
      <c r="BI701" s="236"/>
      <c r="BJ701" s="236"/>
      <c r="BK701" s="236"/>
      <c r="BL701" s="236"/>
      <c r="BM701" s="237">
        <v>48</v>
      </c>
    </row>
    <row r="702" spans="1:65">
      <c r="A702" s="35"/>
      <c r="B702" s="19">
        <v>1</v>
      </c>
      <c r="C702" s="8">
        <v>6</v>
      </c>
      <c r="D702" s="238">
        <v>174.5</v>
      </c>
      <c r="E702" s="238">
        <v>158.19999999999999</v>
      </c>
      <c r="F702" s="238">
        <v>185.5</v>
      </c>
      <c r="G702" s="238">
        <v>158</v>
      </c>
      <c r="H702" s="238">
        <v>186.5</v>
      </c>
      <c r="I702" s="238">
        <v>173.5</v>
      </c>
      <c r="J702" s="238">
        <v>156.19999999999999</v>
      </c>
      <c r="K702" s="238">
        <v>163.80000000000001</v>
      </c>
      <c r="L702" s="238">
        <v>170.77772196286119</v>
      </c>
      <c r="M702" s="238">
        <v>171.18</v>
      </c>
      <c r="N702" s="238">
        <v>169</v>
      </c>
      <c r="O702" s="238">
        <v>172.3</v>
      </c>
      <c r="P702" s="238">
        <v>154</v>
      </c>
      <c r="Q702" s="238">
        <v>155</v>
      </c>
      <c r="R702" s="235"/>
      <c r="S702" s="236"/>
      <c r="T702" s="236"/>
      <c r="U702" s="236"/>
      <c r="V702" s="236"/>
      <c r="W702" s="236"/>
      <c r="X702" s="236"/>
      <c r="Y702" s="236"/>
      <c r="Z702" s="236"/>
      <c r="AA702" s="236"/>
      <c r="AB702" s="236"/>
      <c r="AC702" s="236"/>
      <c r="AD702" s="236"/>
      <c r="AE702" s="236"/>
      <c r="AF702" s="236"/>
      <c r="AG702" s="236"/>
      <c r="AH702" s="236"/>
      <c r="AI702" s="236"/>
      <c r="AJ702" s="236"/>
      <c r="AK702" s="236"/>
      <c r="AL702" s="236"/>
      <c r="AM702" s="236"/>
      <c r="AN702" s="236"/>
      <c r="AO702" s="236"/>
      <c r="AP702" s="236"/>
      <c r="AQ702" s="236"/>
      <c r="AR702" s="236"/>
      <c r="AS702" s="236"/>
      <c r="AT702" s="236"/>
      <c r="AU702" s="236"/>
      <c r="AV702" s="236"/>
      <c r="AW702" s="236"/>
      <c r="AX702" s="236"/>
      <c r="AY702" s="236"/>
      <c r="AZ702" s="236"/>
      <c r="BA702" s="236"/>
      <c r="BB702" s="236"/>
      <c r="BC702" s="236"/>
      <c r="BD702" s="236"/>
      <c r="BE702" s="236"/>
      <c r="BF702" s="236"/>
      <c r="BG702" s="236"/>
      <c r="BH702" s="236"/>
      <c r="BI702" s="236"/>
      <c r="BJ702" s="236"/>
      <c r="BK702" s="236"/>
      <c r="BL702" s="236"/>
      <c r="BM702" s="239"/>
    </row>
    <row r="703" spans="1:65">
      <c r="A703" s="35"/>
      <c r="B703" s="20" t="s">
        <v>261</v>
      </c>
      <c r="C703" s="12"/>
      <c r="D703" s="240">
        <v>160.21666666666667</v>
      </c>
      <c r="E703" s="240">
        <v>162</v>
      </c>
      <c r="F703" s="240">
        <v>187.41666666666666</v>
      </c>
      <c r="G703" s="240">
        <v>160.16666666666666</v>
      </c>
      <c r="H703" s="240">
        <v>181.83333333333334</v>
      </c>
      <c r="I703" s="240">
        <v>180.66666666666666</v>
      </c>
      <c r="J703" s="240">
        <v>157.39999999999998</v>
      </c>
      <c r="K703" s="240">
        <v>159.9</v>
      </c>
      <c r="L703" s="240">
        <v>171.70871182918472</v>
      </c>
      <c r="M703" s="240">
        <v>171.26333333333332</v>
      </c>
      <c r="N703" s="240">
        <v>173.16666666666666</v>
      </c>
      <c r="O703" s="240">
        <v>172.15</v>
      </c>
      <c r="P703" s="240">
        <v>153.83333333333334</v>
      </c>
      <c r="Q703" s="240">
        <v>161.16666666666666</v>
      </c>
      <c r="R703" s="235"/>
      <c r="S703" s="236"/>
      <c r="T703" s="236"/>
      <c r="U703" s="236"/>
      <c r="V703" s="236"/>
      <c r="W703" s="236"/>
      <c r="X703" s="236"/>
      <c r="Y703" s="236"/>
      <c r="Z703" s="236"/>
      <c r="AA703" s="236"/>
      <c r="AB703" s="236"/>
      <c r="AC703" s="236"/>
      <c r="AD703" s="236"/>
      <c r="AE703" s="236"/>
      <c r="AF703" s="236"/>
      <c r="AG703" s="236"/>
      <c r="AH703" s="236"/>
      <c r="AI703" s="236"/>
      <c r="AJ703" s="236"/>
      <c r="AK703" s="236"/>
      <c r="AL703" s="236"/>
      <c r="AM703" s="236"/>
      <c r="AN703" s="236"/>
      <c r="AO703" s="236"/>
      <c r="AP703" s="236"/>
      <c r="AQ703" s="236"/>
      <c r="AR703" s="236"/>
      <c r="AS703" s="236"/>
      <c r="AT703" s="236"/>
      <c r="AU703" s="236"/>
      <c r="AV703" s="236"/>
      <c r="AW703" s="236"/>
      <c r="AX703" s="236"/>
      <c r="AY703" s="236"/>
      <c r="AZ703" s="236"/>
      <c r="BA703" s="236"/>
      <c r="BB703" s="236"/>
      <c r="BC703" s="236"/>
      <c r="BD703" s="236"/>
      <c r="BE703" s="236"/>
      <c r="BF703" s="236"/>
      <c r="BG703" s="236"/>
      <c r="BH703" s="236"/>
      <c r="BI703" s="236"/>
      <c r="BJ703" s="236"/>
      <c r="BK703" s="236"/>
      <c r="BL703" s="236"/>
      <c r="BM703" s="239"/>
    </row>
    <row r="704" spans="1:65">
      <c r="A704" s="35"/>
      <c r="B704" s="3" t="s">
        <v>262</v>
      </c>
      <c r="C704" s="33"/>
      <c r="D704" s="241">
        <v>164.2</v>
      </c>
      <c r="E704" s="241">
        <v>162.19999999999999</v>
      </c>
      <c r="F704" s="241">
        <v>187</v>
      </c>
      <c r="G704" s="241">
        <v>159.25</v>
      </c>
      <c r="H704" s="241">
        <v>182</v>
      </c>
      <c r="I704" s="241">
        <v>177.25</v>
      </c>
      <c r="J704" s="241">
        <v>156.1</v>
      </c>
      <c r="K704" s="241">
        <v>158.9</v>
      </c>
      <c r="L704" s="241">
        <v>171.55692428398305</v>
      </c>
      <c r="M704" s="241">
        <v>171.66500000000002</v>
      </c>
      <c r="N704" s="241">
        <v>171.5</v>
      </c>
      <c r="O704" s="241">
        <v>171.85000000000002</v>
      </c>
      <c r="P704" s="241">
        <v>156</v>
      </c>
      <c r="Q704" s="241">
        <v>163.5</v>
      </c>
      <c r="R704" s="235"/>
      <c r="S704" s="236"/>
      <c r="T704" s="236"/>
      <c r="U704" s="236"/>
      <c r="V704" s="236"/>
      <c r="W704" s="236"/>
      <c r="X704" s="236"/>
      <c r="Y704" s="236"/>
      <c r="Z704" s="236"/>
      <c r="AA704" s="236"/>
      <c r="AB704" s="236"/>
      <c r="AC704" s="236"/>
      <c r="AD704" s="236"/>
      <c r="AE704" s="236"/>
      <c r="AF704" s="236"/>
      <c r="AG704" s="236"/>
      <c r="AH704" s="236"/>
      <c r="AI704" s="236"/>
      <c r="AJ704" s="236"/>
      <c r="AK704" s="236"/>
      <c r="AL704" s="236"/>
      <c r="AM704" s="236"/>
      <c r="AN704" s="236"/>
      <c r="AO704" s="236"/>
      <c r="AP704" s="236"/>
      <c r="AQ704" s="236"/>
      <c r="AR704" s="236"/>
      <c r="AS704" s="236"/>
      <c r="AT704" s="236"/>
      <c r="AU704" s="236"/>
      <c r="AV704" s="236"/>
      <c r="AW704" s="236"/>
      <c r="AX704" s="236"/>
      <c r="AY704" s="236"/>
      <c r="AZ704" s="236"/>
      <c r="BA704" s="236"/>
      <c r="BB704" s="236"/>
      <c r="BC704" s="236"/>
      <c r="BD704" s="236"/>
      <c r="BE704" s="236"/>
      <c r="BF704" s="236"/>
      <c r="BG704" s="236"/>
      <c r="BH704" s="236"/>
      <c r="BI704" s="236"/>
      <c r="BJ704" s="236"/>
      <c r="BK704" s="236"/>
      <c r="BL704" s="236"/>
      <c r="BM704" s="239"/>
    </row>
    <row r="705" spans="1:65">
      <c r="A705" s="35"/>
      <c r="B705" s="3" t="s">
        <v>263</v>
      </c>
      <c r="C705" s="33"/>
      <c r="D705" s="241">
        <v>18.528185735971842</v>
      </c>
      <c r="E705" s="241">
        <v>4.0343524883182962</v>
      </c>
      <c r="F705" s="241">
        <v>5.257534276318764</v>
      </c>
      <c r="G705" s="241">
        <v>3.573047252229764</v>
      </c>
      <c r="H705" s="241">
        <v>3.1251666622224592</v>
      </c>
      <c r="I705" s="241">
        <v>18.03237828647865</v>
      </c>
      <c r="J705" s="241">
        <v>3.1981244503614925</v>
      </c>
      <c r="K705" s="241">
        <v>4.6117241894978882</v>
      </c>
      <c r="L705" s="241">
        <v>0.84710544889673101</v>
      </c>
      <c r="M705" s="241">
        <v>1.7780288711566716</v>
      </c>
      <c r="N705" s="241">
        <v>6.112828041640519</v>
      </c>
      <c r="O705" s="241">
        <v>1.7444196742756648</v>
      </c>
      <c r="P705" s="241">
        <v>10.740887610745524</v>
      </c>
      <c r="Q705" s="241">
        <v>5.3447793842839451</v>
      </c>
      <c r="R705" s="235"/>
      <c r="S705" s="236"/>
      <c r="T705" s="236"/>
      <c r="U705" s="236"/>
      <c r="V705" s="236"/>
      <c r="W705" s="236"/>
      <c r="X705" s="236"/>
      <c r="Y705" s="236"/>
      <c r="Z705" s="236"/>
      <c r="AA705" s="236"/>
      <c r="AB705" s="236"/>
      <c r="AC705" s="236"/>
      <c r="AD705" s="236"/>
      <c r="AE705" s="236"/>
      <c r="AF705" s="236"/>
      <c r="AG705" s="236"/>
      <c r="AH705" s="236"/>
      <c r="AI705" s="236"/>
      <c r="AJ705" s="236"/>
      <c r="AK705" s="236"/>
      <c r="AL705" s="236"/>
      <c r="AM705" s="236"/>
      <c r="AN705" s="236"/>
      <c r="AO705" s="236"/>
      <c r="AP705" s="236"/>
      <c r="AQ705" s="236"/>
      <c r="AR705" s="236"/>
      <c r="AS705" s="236"/>
      <c r="AT705" s="236"/>
      <c r="AU705" s="236"/>
      <c r="AV705" s="236"/>
      <c r="AW705" s="236"/>
      <c r="AX705" s="236"/>
      <c r="AY705" s="236"/>
      <c r="AZ705" s="236"/>
      <c r="BA705" s="236"/>
      <c r="BB705" s="236"/>
      <c r="BC705" s="236"/>
      <c r="BD705" s="236"/>
      <c r="BE705" s="236"/>
      <c r="BF705" s="236"/>
      <c r="BG705" s="236"/>
      <c r="BH705" s="236"/>
      <c r="BI705" s="236"/>
      <c r="BJ705" s="236"/>
      <c r="BK705" s="236"/>
      <c r="BL705" s="236"/>
      <c r="BM705" s="239"/>
    </row>
    <row r="706" spans="1:65">
      <c r="A706" s="35"/>
      <c r="B706" s="3" t="s">
        <v>87</v>
      </c>
      <c r="C706" s="33"/>
      <c r="D706" s="13">
        <v>0.11564455884305737</v>
      </c>
      <c r="E706" s="13">
        <v>2.4903410421717877E-2</v>
      </c>
      <c r="F706" s="13">
        <v>2.8052650651767527E-2</v>
      </c>
      <c r="G706" s="13">
        <v>2.2308307506117155E-2</v>
      </c>
      <c r="H706" s="13">
        <v>1.7186984393524063E-2</v>
      </c>
      <c r="I706" s="13">
        <v>9.9810211917778516E-2</v>
      </c>
      <c r="J706" s="13">
        <v>2.0318452670657516E-2</v>
      </c>
      <c r="K706" s="13">
        <v>2.8841301998110618E-2</v>
      </c>
      <c r="L706" s="13">
        <v>4.9333865467433525E-3</v>
      </c>
      <c r="M706" s="13">
        <v>1.0381842023920309E-2</v>
      </c>
      <c r="N706" s="13">
        <v>3.5300258180792222E-2</v>
      </c>
      <c r="O706" s="13">
        <v>1.0133137811650681E-2</v>
      </c>
      <c r="P706" s="13">
        <v>6.982158793550719E-2</v>
      </c>
      <c r="Q706" s="13">
        <v>3.3163057193075149E-2</v>
      </c>
      <c r="R706" s="164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62"/>
    </row>
    <row r="707" spans="1:65">
      <c r="A707" s="35"/>
      <c r="B707" s="3" t="s">
        <v>264</v>
      </c>
      <c r="C707" s="33"/>
      <c r="D707" s="13">
        <v>-4.8454178696580641E-2</v>
      </c>
      <c r="E707" s="13">
        <v>-3.7862750122829913E-2</v>
      </c>
      <c r="F707" s="13">
        <v>0.11308985338156141</v>
      </c>
      <c r="G707" s="13">
        <v>-4.8751134637900817E-2</v>
      </c>
      <c r="H707" s="13">
        <v>7.9929773267482185E-2</v>
      </c>
      <c r="I707" s="13">
        <v>7.3000801303346075E-2</v>
      </c>
      <c r="J707" s="13">
        <v>-6.5182696724280564E-2</v>
      </c>
      <c r="K707" s="13">
        <v>-5.0334899658274646E-2</v>
      </c>
      <c r="L707" s="13">
        <v>1.9798443081995742E-2</v>
      </c>
      <c r="M707" s="13">
        <v>1.7153287272409834E-2</v>
      </c>
      <c r="N707" s="13">
        <v>2.8457410105328984E-2</v>
      </c>
      <c r="O707" s="13">
        <v>2.2419305965153402E-2</v>
      </c>
      <c r="P707" s="13">
        <v>-8.6365553871781797E-2</v>
      </c>
      <c r="Q707" s="13">
        <v>-4.2812015811498516E-2</v>
      </c>
      <c r="R707" s="164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62"/>
    </row>
    <row r="708" spans="1:65">
      <c r="A708" s="35"/>
      <c r="B708" s="53" t="s">
        <v>265</v>
      </c>
      <c r="C708" s="54"/>
      <c r="D708" s="52">
        <v>0.67</v>
      </c>
      <c r="E708" s="52">
        <v>0.48</v>
      </c>
      <c r="F708" s="52">
        <v>2.16</v>
      </c>
      <c r="G708" s="52">
        <v>0.67</v>
      </c>
      <c r="H708" s="52">
        <v>1.58</v>
      </c>
      <c r="I708" s="52">
        <v>1.46</v>
      </c>
      <c r="J708" s="52">
        <v>0.96</v>
      </c>
      <c r="K708" s="52">
        <v>0.7</v>
      </c>
      <c r="L708" s="52">
        <v>0.53</v>
      </c>
      <c r="M708" s="52">
        <v>0.48</v>
      </c>
      <c r="N708" s="52">
        <v>0.68</v>
      </c>
      <c r="O708" s="52">
        <v>0.56999999999999995</v>
      </c>
      <c r="P708" s="52">
        <v>1.33</v>
      </c>
      <c r="Q708" s="52">
        <v>0.56999999999999995</v>
      </c>
      <c r="R708" s="164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62"/>
    </row>
    <row r="709" spans="1:65">
      <c r="B709" s="36"/>
      <c r="C709" s="20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BM709" s="62"/>
    </row>
    <row r="710" spans="1:65" ht="15">
      <c r="B710" s="37" t="s">
        <v>519</v>
      </c>
      <c r="BM710" s="32" t="s">
        <v>67</v>
      </c>
    </row>
    <row r="711" spans="1:65" ht="15">
      <c r="A711" s="28" t="s">
        <v>59</v>
      </c>
      <c r="B711" s="18" t="s">
        <v>115</v>
      </c>
      <c r="C711" s="15" t="s">
        <v>116</v>
      </c>
      <c r="D711" s="16" t="s">
        <v>230</v>
      </c>
      <c r="E711" s="17" t="s">
        <v>230</v>
      </c>
      <c r="F711" s="17" t="s">
        <v>230</v>
      </c>
      <c r="G711" s="17" t="s">
        <v>230</v>
      </c>
      <c r="H711" s="17" t="s">
        <v>230</v>
      </c>
      <c r="I711" s="17" t="s">
        <v>230</v>
      </c>
      <c r="J711" s="17" t="s">
        <v>230</v>
      </c>
      <c r="K711" s="17" t="s">
        <v>230</v>
      </c>
      <c r="L711" s="17" t="s">
        <v>230</v>
      </c>
      <c r="M711" s="17" t="s">
        <v>230</v>
      </c>
      <c r="N711" s="17" t="s">
        <v>230</v>
      </c>
      <c r="O711" s="164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2">
        <v>1</v>
      </c>
    </row>
    <row r="712" spans="1:65">
      <c r="A712" s="35"/>
      <c r="B712" s="19" t="s">
        <v>231</v>
      </c>
      <c r="C712" s="8" t="s">
        <v>231</v>
      </c>
      <c r="D712" s="162" t="s">
        <v>235</v>
      </c>
      <c r="E712" s="163" t="s">
        <v>236</v>
      </c>
      <c r="F712" s="163" t="s">
        <v>237</v>
      </c>
      <c r="G712" s="163" t="s">
        <v>238</v>
      </c>
      <c r="H712" s="163" t="s">
        <v>239</v>
      </c>
      <c r="I712" s="163" t="s">
        <v>240</v>
      </c>
      <c r="J712" s="163" t="s">
        <v>245</v>
      </c>
      <c r="K712" s="163" t="s">
        <v>246</v>
      </c>
      <c r="L712" s="163" t="s">
        <v>247</v>
      </c>
      <c r="M712" s="163" t="s">
        <v>248</v>
      </c>
      <c r="N712" s="163" t="s">
        <v>249</v>
      </c>
      <c r="O712" s="164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2" t="s">
        <v>3</v>
      </c>
    </row>
    <row r="713" spans="1:65">
      <c r="A713" s="35"/>
      <c r="B713" s="19"/>
      <c r="C713" s="8"/>
      <c r="D713" s="9" t="s">
        <v>277</v>
      </c>
      <c r="E713" s="10" t="s">
        <v>278</v>
      </c>
      <c r="F713" s="10" t="s">
        <v>278</v>
      </c>
      <c r="G713" s="10" t="s">
        <v>278</v>
      </c>
      <c r="H713" s="10" t="s">
        <v>278</v>
      </c>
      <c r="I713" s="10" t="s">
        <v>278</v>
      </c>
      <c r="J713" s="10" t="s">
        <v>119</v>
      </c>
      <c r="K713" s="10" t="s">
        <v>277</v>
      </c>
      <c r="L713" s="10" t="s">
        <v>277</v>
      </c>
      <c r="M713" s="10" t="s">
        <v>277</v>
      </c>
      <c r="N713" s="10" t="s">
        <v>278</v>
      </c>
      <c r="O713" s="164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2">
        <v>3</v>
      </c>
    </row>
    <row r="714" spans="1:65">
      <c r="A714" s="35"/>
      <c r="B714" s="19"/>
      <c r="C714" s="8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164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2">
        <v>3</v>
      </c>
    </row>
    <row r="715" spans="1:65">
      <c r="A715" s="35"/>
      <c r="B715" s="18">
        <v>1</v>
      </c>
      <c r="C715" s="14">
        <v>1</v>
      </c>
      <c r="D715" s="242" t="s">
        <v>215</v>
      </c>
      <c r="E715" s="242" t="s">
        <v>215</v>
      </c>
      <c r="F715" s="261" t="s">
        <v>215</v>
      </c>
      <c r="G715" s="242" t="s">
        <v>215</v>
      </c>
      <c r="H715" s="261" t="s">
        <v>215</v>
      </c>
      <c r="I715" s="262">
        <v>2E-3</v>
      </c>
      <c r="J715" s="282" t="s">
        <v>285</v>
      </c>
      <c r="K715" s="242" t="s">
        <v>215</v>
      </c>
      <c r="L715" s="262" t="s">
        <v>285</v>
      </c>
      <c r="M715" s="262" t="s">
        <v>288</v>
      </c>
      <c r="N715" s="242" t="s">
        <v>215</v>
      </c>
      <c r="O715" s="232"/>
      <c r="P715" s="233"/>
      <c r="Q715" s="233"/>
      <c r="R715" s="233"/>
      <c r="S715" s="233"/>
      <c r="T715" s="233"/>
      <c r="U715" s="233"/>
      <c r="V715" s="233"/>
      <c r="W715" s="233"/>
      <c r="X715" s="233"/>
      <c r="Y715" s="233"/>
      <c r="Z715" s="233"/>
      <c r="AA715" s="233"/>
      <c r="AB715" s="233"/>
      <c r="AC715" s="233"/>
      <c r="AD715" s="233"/>
      <c r="AE715" s="233"/>
      <c r="AF715" s="233"/>
      <c r="AG715" s="233"/>
      <c r="AH715" s="233"/>
      <c r="AI715" s="233"/>
      <c r="AJ715" s="233"/>
      <c r="AK715" s="233"/>
      <c r="AL715" s="233"/>
      <c r="AM715" s="233"/>
      <c r="AN715" s="233"/>
      <c r="AO715" s="233"/>
      <c r="AP715" s="233"/>
      <c r="AQ715" s="233"/>
      <c r="AR715" s="233"/>
      <c r="AS715" s="233"/>
      <c r="AT715" s="233"/>
      <c r="AU715" s="233"/>
      <c r="AV715" s="233"/>
      <c r="AW715" s="233"/>
      <c r="AX715" s="233"/>
      <c r="AY715" s="233"/>
      <c r="AZ715" s="233"/>
      <c r="BA715" s="233"/>
      <c r="BB715" s="233"/>
      <c r="BC715" s="233"/>
      <c r="BD715" s="233"/>
      <c r="BE715" s="233"/>
      <c r="BF715" s="233"/>
      <c r="BG715" s="233"/>
      <c r="BH715" s="233"/>
      <c r="BI715" s="233"/>
      <c r="BJ715" s="233"/>
      <c r="BK715" s="233"/>
      <c r="BL715" s="233"/>
      <c r="BM715" s="243">
        <v>1</v>
      </c>
    </row>
    <row r="716" spans="1:65">
      <c r="A716" s="35"/>
      <c r="B716" s="19">
        <v>1</v>
      </c>
      <c r="C716" s="8">
        <v>2</v>
      </c>
      <c r="D716" s="244" t="s">
        <v>215</v>
      </c>
      <c r="E716" s="244" t="s">
        <v>215</v>
      </c>
      <c r="F716" s="263">
        <v>2E-3</v>
      </c>
      <c r="G716" s="244">
        <v>2E-3</v>
      </c>
      <c r="H716" s="263" t="s">
        <v>215</v>
      </c>
      <c r="I716" s="264">
        <v>2E-3</v>
      </c>
      <c r="J716" s="265" t="s">
        <v>285</v>
      </c>
      <c r="K716" s="244" t="s">
        <v>215</v>
      </c>
      <c r="L716" s="264" t="s">
        <v>285</v>
      </c>
      <c r="M716" s="264" t="s">
        <v>288</v>
      </c>
      <c r="N716" s="244" t="s">
        <v>215</v>
      </c>
      <c r="O716" s="232"/>
      <c r="P716" s="233"/>
      <c r="Q716" s="233"/>
      <c r="R716" s="233"/>
      <c r="S716" s="233"/>
      <c r="T716" s="233"/>
      <c r="U716" s="233"/>
      <c r="V716" s="233"/>
      <c r="W716" s="233"/>
      <c r="X716" s="233"/>
      <c r="Y716" s="233"/>
      <c r="Z716" s="233"/>
      <c r="AA716" s="233"/>
      <c r="AB716" s="233"/>
      <c r="AC716" s="233"/>
      <c r="AD716" s="233"/>
      <c r="AE716" s="233"/>
      <c r="AF716" s="233"/>
      <c r="AG716" s="233"/>
      <c r="AH716" s="233"/>
      <c r="AI716" s="233"/>
      <c r="AJ716" s="233"/>
      <c r="AK716" s="233"/>
      <c r="AL716" s="233"/>
      <c r="AM716" s="233"/>
      <c r="AN716" s="233"/>
      <c r="AO716" s="233"/>
      <c r="AP716" s="233"/>
      <c r="AQ716" s="233"/>
      <c r="AR716" s="233"/>
      <c r="AS716" s="233"/>
      <c r="AT716" s="233"/>
      <c r="AU716" s="233"/>
      <c r="AV716" s="233"/>
      <c r="AW716" s="233"/>
      <c r="AX716" s="233"/>
      <c r="AY716" s="233"/>
      <c r="AZ716" s="233"/>
      <c r="BA716" s="233"/>
      <c r="BB716" s="233"/>
      <c r="BC716" s="233"/>
      <c r="BD716" s="233"/>
      <c r="BE716" s="233"/>
      <c r="BF716" s="233"/>
      <c r="BG716" s="233"/>
      <c r="BH716" s="233"/>
      <c r="BI716" s="233"/>
      <c r="BJ716" s="233"/>
      <c r="BK716" s="233"/>
      <c r="BL716" s="233"/>
      <c r="BM716" s="243">
        <v>49</v>
      </c>
    </row>
    <row r="717" spans="1:65">
      <c r="A717" s="35"/>
      <c r="B717" s="19">
        <v>1</v>
      </c>
      <c r="C717" s="8">
        <v>3</v>
      </c>
      <c r="D717" s="244" t="s">
        <v>215</v>
      </c>
      <c r="E717" s="244" t="s">
        <v>215</v>
      </c>
      <c r="F717" s="263" t="s">
        <v>215</v>
      </c>
      <c r="G717" s="244" t="s">
        <v>215</v>
      </c>
      <c r="H717" s="263" t="s">
        <v>215</v>
      </c>
      <c r="I717" s="264" t="s">
        <v>215</v>
      </c>
      <c r="J717" s="265" t="s">
        <v>285</v>
      </c>
      <c r="K717" s="263" t="s">
        <v>215</v>
      </c>
      <c r="L717" s="265" t="s">
        <v>285</v>
      </c>
      <c r="M717" s="265" t="s">
        <v>288</v>
      </c>
      <c r="N717" s="27" t="s">
        <v>215</v>
      </c>
      <c r="O717" s="232"/>
      <c r="P717" s="233"/>
      <c r="Q717" s="233"/>
      <c r="R717" s="233"/>
      <c r="S717" s="233"/>
      <c r="T717" s="233"/>
      <c r="U717" s="233"/>
      <c r="V717" s="233"/>
      <c r="W717" s="233"/>
      <c r="X717" s="233"/>
      <c r="Y717" s="233"/>
      <c r="Z717" s="233"/>
      <c r="AA717" s="233"/>
      <c r="AB717" s="233"/>
      <c r="AC717" s="233"/>
      <c r="AD717" s="233"/>
      <c r="AE717" s="233"/>
      <c r="AF717" s="233"/>
      <c r="AG717" s="233"/>
      <c r="AH717" s="233"/>
      <c r="AI717" s="233"/>
      <c r="AJ717" s="233"/>
      <c r="AK717" s="233"/>
      <c r="AL717" s="233"/>
      <c r="AM717" s="233"/>
      <c r="AN717" s="233"/>
      <c r="AO717" s="233"/>
      <c r="AP717" s="233"/>
      <c r="AQ717" s="233"/>
      <c r="AR717" s="233"/>
      <c r="AS717" s="233"/>
      <c r="AT717" s="233"/>
      <c r="AU717" s="233"/>
      <c r="AV717" s="233"/>
      <c r="AW717" s="233"/>
      <c r="AX717" s="233"/>
      <c r="AY717" s="233"/>
      <c r="AZ717" s="233"/>
      <c r="BA717" s="233"/>
      <c r="BB717" s="233"/>
      <c r="BC717" s="233"/>
      <c r="BD717" s="233"/>
      <c r="BE717" s="233"/>
      <c r="BF717" s="233"/>
      <c r="BG717" s="233"/>
      <c r="BH717" s="233"/>
      <c r="BI717" s="233"/>
      <c r="BJ717" s="233"/>
      <c r="BK717" s="233"/>
      <c r="BL717" s="233"/>
      <c r="BM717" s="243">
        <v>16</v>
      </c>
    </row>
    <row r="718" spans="1:65">
      <c r="A718" s="35"/>
      <c r="B718" s="19">
        <v>1</v>
      </c>
      <c r="C718" s="8">
        <v>4</v>
      </c>
      <c r="D718" s="244" t="s">
        <v>215</v>
      </c>
      <c r="E718" s="244" t="s">
        <v>215</v>
      </c>
      <c r="F718" s="263" t="s">
        <v>215</v>
      </c>
      <c r="G718" s="244">
        <v>2E-3</v>
      </c>
      <c r="H718" s="263" t="s">
        <v>215</v>
      </c>
      <c r="I718" s="280">
        <v>8.0000000000000002E-3</v>
      </c>
      <c r="J718" s="265" t="s">
        <v>285</v>
      </c>
      <c r="K718" s="263" t="s">
        <v>215</v>
      </c>
      <c r="L718" s="265" t="s">
        <v>285</v>
      </c>
      <c r="M718" s="265" t="s">
        <v>288</v>
      </c>
      <c r="N718" s="27" t="s">
        <v>215</v>
      </c>
      <c r="O718" s="232"/>
      <c r="P718" s="233"/>
      <c r="Q718" s="233"/>
      <c r="R718" s="233"/>
      <c r="S718" s="233"/>
      <c r="T718" s="233"/>
      <c r="U718" s="233"/>
      <c r="V718" s="233"/>
      <c r="W718" s="233"/>
      <c r="X718" s="233"/>
      <c r="Y718" s="233"/>
      <c r="Z718" s="233"/>
      <c r="AA718" s="233"/>
      <c r="AB718" s="233"/>
      <c r="AC718" s="233"/>
      <c r="AD718" s="233"/>
      <c r="AE718" s="233"/>
      <c r="AF718" s="233"/>
      <c r="AG718" s="233"/>
      <c r="AH718" s="233"/>
      <c r="AI718" s="233"/>
      <c r="AJ718" s="233"/>
      <c r="AK718" s="233"/>
      <c r="AL718" s="233"/>
      <c r="AM718" s="233"/>
      <c r="AN718" s="233"/>
      <c r="AO718" s="233"/>
      <c r="AP718" s="233"/>
      <c r="AQ718" s="233"/>
      <c r="AR718" s="233"/>
      <c r="AS718" s="233"/>
      <c r="AT718" s="233"/>
      <c r="AU718" s="233"/>
      <c r="AV718" s="233"/>
      <c r="AW718" s="233"/>
      <c r="AX718" s="233"/>
      <c r="AY718" s="233"/>
      <c r="AZ718" s="233"/>
      <c r="BA718" s="233"/>
      <c r="BB718" s="233"/>
      <c r="BC718" s="233"/>
      <c r="BD718" s="233"/>
      <c r="BE718" s="233"/>
      <c r="BF718" s="233"/>
      <c r="BG718" s="233"/>
      <c r="BH718" s="233"/>
      <c r="BI718" s="233"/>
      <c r="BJ718" s="233"/>
      <c r="BK718" s="233"/>
      <c r="BL718" s="233"/>
      <c r="BM718" s="243" t="s">
        <v>215</v>
      </c>
    </row>
    <row r="719" spans="1:65">
      <c r="A719" s="35"/>
      <c r="B719" s="19">
        <v>1</v>
      </c>
      <c r="C719" s="8">
        <v>5</v>
      </c>
      <c r="D719" s="244" t="s">
        <v>215</v>
      </c>
      <c r="E719" s="244" t="s">
        <v>215</v>
      </c>
      <c r="F719" s="244" t="s">
        <v>215</v>
      </c>
      <c r="G719" s="244" t="s">
        <v>215</v>
      </c>
      <c r="H719" s="244" t="s">
        <v>215</v>
      </c>
      <c r="I719" s="264">
        <v>3.0000000000000001E-3</v>
      </c>
      <c r="J719" s="264" t="s">
        <v>285</v>
      </c>
      <c r="K719" s="244">
        <v>2E-3</v>
      </c>
      <c r="L719" s="264" t="s">
        <v>285</v>
      </c>
      <c r="M719" s="264" t="s">
        <v>288</v>
      </c>
      <c r="N719" s="244" t="s">
        <v>215</v>
      </c>
      <c r="O719" s="232"/>
      <c r="P719" s="233"/>
      <c r="Q719" s="233"/>
      <c r="R719" s="233"/>
      <c r="S719" s="233"/>
      <c r="T719" s="233"/>
      <c r="U719" s="233"/>
      <c r="V719" s="233"/>
      <c r="W719" s="233"/>
      <c r="X719" s="233"/>
      <c r="Y719" s="233"/>
      <c r="Z719" s="233"/>
      <c r="AA719" s="233"/>
      <c r="AB719" s="233"/>
      <c r="AC719" s="233"/>
      <c r="AD719" s="233"/>
      <c r="AE719" s="233"/>
      <c r="AF719" s="233"/>
      <c r="AG719" s="233"/>
      <c r="AH719" s="233"/>
      <c r="AI719" s="233"/>
      <c r="AJ719" s="233"/>
      <c r="AK719" s="233"/>
      <c r="AL719" s="233"/>
      <c r="AM719" s="233"/>
      <c r="AN719" s="233"/>
      <c r="AO719" s="233"/>
      <c r="AP719" s="233"/>
      <c r="AQ719" s="233"/>
      <c r="AR719" s="233"/>
      <c r="AS719" s="233"/>
      <c r="AT719" s="233"/>
      <c r="AU719" s="233"/>
      <c r="AV719" s="233"/>
      <c r="AW719" s="233"/>
      <c r="AX719" s="233"/>
      <c r="AY719" s="233"/>
      <c r="AZ719" s="233"/>
      <c r="BA719" s="233"/>
      <c r="BB719" s="233"/>
      <c r="BC719" s="233"/>
      <c r="BD719" s="233"/>
      <c r="BE719" s="233"/>
      <c r="BF719" s="233"/>
      <c r="BG719" s="233"/>
      <c r="BH719" s="233"/>
      <c r="BI719" s="233"/>
      <c r="BJ719" s="233"/>
      <c r="BK719" s="233"/>
      <c r="BL719" s="233"/>
      <c r="BM719" s="243">
        <v>49</v>
      </c>
    </row>
    <row r="720" spans="1:65">
      <c r="A720" s="35"/>
      <c r="B720" s="19">
        <v>1</v>
      </c>
      <c r="C720" s="8">
        <v>6</v>
      </c>
      <c r="D720" s="244" t="s">
        <v>215</v>
      </c>
      <c r="E720" s="244" t="s">
        <v>215</v>
      </c>
      <c r="F720" s="244" t="s">
        <v>215</v>
      </c>
      <c r="G720" s="244">
        <v>2E-3</v>
      </c>
      <c r="H720" s="244" t="s">
        <v>215</v>
      </c>
      <c r="I720" s="264" t="s">
        <v>215</v>
      </c>
      <c r="J720" s="264" t="s">
        <v>285</v>
      </c>
      <c r="K720" s="244" t="s">
        <v>215</v>
      </c>
      <c r="L720" s="264" t="s">
        <v>285</v>
      </c>
      <c r="M720" s="264" t="s">
        <v>288</v>
      </c>
      <c r="N720" s="244" t="s">
        <v>215</v>
      </c>
      <c r="O720" s="232"/>
      <c r="P720" s="233"/>
      <c r="Q720" s="233"/>
      <c r="R720" s="233"/>
      <c r="S720" s="233"/>
      <c r="T720" s="233"/>
      <c r="U720" s="233"/>
      <c r="V720" s="233"/>
      <c r="W720" s="233"/>
      <c r="X720" s="233"/>
      <c r="Y720" s="233"/>
      <c r="Z720" s="233"/>
      <c r="AA720" s="233"/>
      <c r="AB720" s="233"/>
      <c r="AC720" s="233"/>
      <c r="AD720" s="233"/>
      <c r="AE720" s="233"/>
      <c r="AF720" s="233"/>
      <c r="AG720" s="233"/>
      <c r="AH720" s="233"/>
      <c r="AI720" s="233"/>
      <c r="AJ720" s="233"/>
      <c r="AK720" s="233"/>
      <c r="AL720" s="233"/>
      <c r="AM720" s="233"/>
      <c r="AN720" s="233"/>
      <c r="AO720" s="233"/>
      <c r="AP720" s="233"/>
      <c r="AQ720" s="233"/>
      <c r="AR720" s="233"/>
      <c r="AS720" s="233"/>
      <c r="AT720" s="233"/>
      <c r="AU720" s="233"/>
      <c r="AV720" s="233"/>
      <c r="AW720" s="233"/>
      <c r="AX720" s="233"/>
      <c r="AY720" s="233"/>
      <c r="AZ720" s="233"/>
      <c r="BA720" s="233"/>
      <c r="BB720" s="233"/>
      <c r="BC720" s="233"/>
      <c r="BD720" s="233"/>
      <c r="BE720" s="233"/>
      <c r="BF720" s="233"/>
      <c r="BG720" s="233"/>
      <c r="BH720" s="233"/>
      <c r="BI720" s="233"/>
      <c r="BJ720" s="233"/>
      <c r="BK720" s="233"/>
      <c r="BL720" s="233"/>
      <c r="BM720" s="63"/>
    </row>
    <row r="721" spans="1:65">
      <c r="A721" s="35"/>
      <c r="B721" s="20" t="s">
        <v>261</v>
      </c>
      <c r="C721" s="12"/>
      <c r="D721" s="245" t="s">
        <v>669</v>
      </c>
      <c r="E721" s="245" t="s">
        <v>669</v>
      </c>
      <c r="F721" s="245">
        <v>2E-3</v>
      </c>
      <c r="G721" s="245">
        <v>2E-3</v>
      </c>
      <c r="H721" s="245" t="s">
        <v>669</v>
      </c>
      <c r="I721" s="245">
        <v>3.7499999999999999E-3</v>
      </c>
      <c r="J721" s="245" t="s">
        <v>669</v>
      </c>
      <c r="K721" s="245">
        <v>2E-3</v>
      </c>
      <c r="L721" s="245" t="s">
        <v>669</v>
      </c>
      <c r="M721" s="245" t="s">
        <v>669</v>
      </c>
      <c r="N721" s="245" t="s">
        <v>669</v>
      </c>
      <c r="O721" s="232"/>
      <c r="P721" s="233"/>
      <c r="Q721" s="233"/>
      <c r="R721" s="233"/>
      <c r="S721" s="233"/>
      <c r="T721" s="233"/>
      <c r="U721" s="233"/>
      <c r="V721" s="233"/>
      <c r="W721" s="233"/>
      <c r="X721" s="233"/>
      <c r="Y721" s="233"/>
      <c r="Z721" s="233"/>
      <c r="AA721" s="233"/>
      <c r="AB721" s="233"/>
      <c r="AC721" s="233"/>
      <c r="AD721" s="233"/>
      <c r="AE721" s="233"/>
      <c r="AF721" s="233"/>
      <c r="AG721" s="233"/>
      <c r="AH721" s="233"/>
      <c r="AI721" s="233"/>
      <c r="AJ721" s="233"/>
      <c r="AK721" s="233"/>
      <c r="AL721" s="233"/>
      <c r="AM721" s="233"/>
      <c r="AN721" s="233"/>
      <c r="AO721" s="233"/>
      <c r="AP721" s="233"/>
      <c r="AQ721" s="233"/>
      <c r="AR721" s="233"/>
      <c r="AS721" s="233"/>
      <c r="AT721" s="233"/>
      <c r="AU721" s="233"/>
      <c r="AV721" s="233"/>
      <c r="AW721" s="233"/>
      <c r="AX721" s="233"/>
      <c r="AY721" s="233"/>
      <c r="AZ721" s="233"/>
      <c r="BA721" s="233"/>
      <c r="BB721" s="233"/>
      <c r="BC721" s="233"/>
      <c r="BD721" s="233"/>
      <c r="BE721" s="233"/>
      <c r="BF721" s="233"/>
      <c r="BG721" s="233"/>
      <c r="BH721" s="233"/>
      <c r="BI721" s="233"/>
      <c r="BJ721" s="233"/>
      <c r="BK721" s="233"/>
      <c r="BL721" s="233"/>
      <c r="BM721" s="63"/>
    </row>
    <row r="722" spans="1:65">
      <c r="A722" s="35"/>
      <c r="B722" s="3" t="s">
        <v>262</v>
      </c>
      <c r="C722" s="33"/>
      <c r="D722" s="27" t="s">
        <v>669</v>
      </c>
      <c r="E722" s="27" t="s">
        <v>669</v>
      </c>
      <c r="F722" s="27">
        <v>2E-3</v>
      </c>
      <c r="G722" s="27">
        <v>2E-3</v>
      </c>
      <c r="H722" s="27" t="s">
        <v>669</v>
      </c>
      <c r="I722" s="27">
        <v>2.5000000000000001E-3</v>
      </c>
      <c r="J722" s="27" t="s">
        <v>669</v>
      </c>
      <c r="K722" s="27">
        <v>2E-3</v>
      </c>
      <c r="L722" s="27" t="s">
        <v>669</v>
      </c>
      <c r="M722" s="27" t="s">
        <v>669</v>
      </c>
      <c r="N722" s="27" t="s">
        <v>669</v>
      </c>
      <c r="O722" s="232"/>
      <c r="P722" s="233"/>
      <c r="Q722" s="233"/>
      <c r="R722" s="233"/>
      <c r="S722" s="233"/>
      <c r="T722" s="233"/>
      <c r="U722" s="233"/>
      <c r="V722" s="233"/>
      <c r="W722" s="233"/>
      <c r="X722" s="233"/>
      <c r="Y722" s="233"/>
      <c r="Z722" s="233"/>
      <c r="AA722" s="233"/>
      <c r="AB722" s="233"/>
      <c r="AC722" s="233"/>
      <c r="AD722" s="233"/>
      <c r="AE722" s="233"/>
      <c r="AF722" s="233"/>
      <c r="AG722" s="233"/>
      <c r="AH722" s="233"/>
      <c r="AI722" s="233"/>
      <c r="AJ722" s="233"/>
      <c r="AK722" s="233"/>
      <c r="AL722" s="233"/>
      <c r="AM722" s="233"/>
      <c r="AN722" s="233"/>
      <c r="AO722" s="233"/>
      <c r="AP722" s="233"/>
      <c r="AQ722" s="233"/>
      <c r="AR722" s="233"/>
      <c r="AS722" s="233"/>
      <c r="AT722" s="233"/>
      <c r="AU722" s="233"/>
      <c r="AV722" s="233"/>
      <c r="AW722" s="233"/>
      <c r="AX722" s="233"/>
      <c r="AY722" s="233"/>
      <c r="AZ722" s="233"/>
      <c r="BA722" s="233"/>
      <c r="BB722" s="233"/>
      <c r="BC722" s="233"/>
      <c r="BD722" s="233"/>
      <c r="BE722" s="233"/>
      <c r="BF722" s="233"/>
      <c r="BG722" s="233"/>
      <c r="BH722" s="233"/>
      <c r="BI722" s="233"/>
      <c r="BJ722" s="233"/>
      <c r="BK722" s="233"/>
      <c r="BL722" s="233"/>
      <c r="BM722" s="63"/>
    </row>
    <row r="723" spans="1:65">
      <c r="A723" s="35"/>
      <c r="B723" s="3" t="s">
        <v>263</v>
      </c>
      <c r="C723" s="33"/>
      <c r="D723" s="27" t="s">
        <v>669</v>
      </c>
      <c r="E723" s="27" t="s">
        <v>669</v>
      </c>
      <c r="F723" s="27" t="s">
        <v>669</v>
      </c>
      <c r="G723" s="27">
        <v>0</v>
      </c>
      <c r="H723" s="27" t="s">
        <v>669</v>
      </c>
      <c r="I723" s="27">
        <v>2.8722813232690148E-3</v>
      </c>
      <c r="J723" s="27" t="s">
        <v>669</v>
      </c>
      <c r="K723" s="27" t="s">
        <v>669</v>
      </c>
      <c r="L723" s="27" t="s">
        <v>669</v>
      </c>
      <c r="M723" s="27" t="s">
        <v>669</v>
      </c>
      <c r="N723" s="27" t="s">
        <v>669</v>
      </c>
      <c r="O723" s="232"/>
      <c r="P723" s="233"/>
      <c r="Q723" s="233"/>
      <c r="R723" s="233"/>
      <c r="S723" s="233"/>
      <c r="T723" s="233"/>
      <c r="U723" s="233"/>
      <c r="V723" s="233"/>
      <c r="W723" s="233"/>
      <c r="X723" s="233"/>
      <c r="Y723" s="233"/>
      <c r="Z723" s="233"/>
      <c r="AA723" s="233"/>
      <c r="AB723" s="233"/>
      <c r="AC723" s="233"/>
      <c r="AD723" s="233"/>
      <c r="AE723" s="233"/>
      <c r="AF723" s="233"/>
      <c r="AG723" s="233"/>
      <c r="AH723" s="233"/>
      <c r="AI723" s="233"/>
      <c r="AJ723" s="233"/>
      <c r="AK723" s="233"/>
      <c r="AL723" s="233"/>
      <c r="AM723" s="233"/>
      <c r="AN723" s="233"/>
      <c r="AO723" s="233"/>
      <c r="AP723" s="233"/>
      <c r="AQ723" s="233"/>
      <c r="AR723" s="233"/>
      <c r="AS723" s="233"/>
      <c r="AT723" s="233"/>
      <c r="AU723" s="233"/>
      <c r="AV723" s="233"/>
      <c r="AW723" s="233"/>
      <c r="AX723" s="233"/>
      <c r="AY723" s="233"/>
      <c r="AZ723" s="233"/>
      <c r="BA723" s="233"/>
      <c r="BB723" s="233"/>
      <c r="BC723" s="233"/>
      <c r="BD723" s="233"/>
      <c r="BE723" s="233"/>
      <c r="BF723" s="233"/>
      <c r="BG723" s="233"/>
      <c r="BH723" s="233"/>
      <c r="BI723" s="233"/>
      <c r="BJ723" s="233"/>
      <c r="BK723" s="233"/>
      <c r="BL723" s="233"/>
      <c r="BM723" s="63"/>
    </row>
    <row r="724" spans="1:65">
      <c r="A724" s="35"/>
      <c r="B724" s="3" t="s">
        <v>87</v>
      </c>
      <c r="C724" s="33"/>
      <c r="D724" s="13" t="s">
        <v>669</v>
      </c>
      <c r="E724" s="13" t="s">
        <v>669</v>
      </c>
      <c r="F724" s="13" t="s">
        <v>669</v>
      </c>
      <c r="G724" s="13">
        <v>0</v>
      </c>
      <c r="H724" s="13" t="s">
        <v>669</v>
      </c>
      <c r="I724" s="13">
        <v>0.76594168620507064</v>
      </c>
      <c r="J724" s="13" t="s">
        <v>669</v>
      </c>
      <c r="K724" s="13" t="s">
        <v>669</v>
      </c>
      <c r="L724" s="13" t="s">
        <v>669</v>
      </c>
      <c r="M724" s="13" t="s">
        <v>669</v>
      </c>
      <c r="N724" s="13" t="s">
        <v>669</v>
      </c>
      <c r="O724" s="164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62"/>
    </row>
    <row r="725" spans="1:65">
      <c r="A725" s="35"/>
      <c r="B725" s="3" t="s">
        <v>264</v>
      </c>
      <c r="C725" s="33"/>
      <c r="D725" s="13" t="s">
        <v>669</v>
      </c>
      <c r="E725" s="13" t="s">
        <v>669</v>
      </c>
      <c r="F725" s="13" t="s">
        <v>669</v>
      </c>
      <c r="G725" s="13" t="s">
        <v>669</v>
      </c>
      <c r="H725" s="13" t="s">
        <v>669</v>
      </c>
      <c r="I725" s="13" t="s">
        <v>669</v>
      </c>
      <c r="J725" s="13" t="s">
        <v>669</v>
      </c>
      <c r="K725" s="13" t="s">
        <v>669</v>
      </c>
      <c r="L725" s="13" t="s">
        <v>669</v>
      </c>
      <c r="M725" s="13" t="s">
        <v>669</v>
      </c>
      <c r="N725" s="13" t="s">
        <v>669</v>
      </c>
      <c r="O725" s="164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62"/>
    </row>
    <row r="726" spans="1:65">
      <c r="A726" s="35"/>
      <c r="B726" s="53" t="s">
        <v>265</v>
      </c>
      <c r="C726" s="54"/>
      <c r="D726" s="52">
        <v>0.67</v>
      </c>
      <c r="E726" s="52">
        <v>0.67</v>
      </c>
      <c r="F726" s="52">
        <v>0</v>
      </c>
      <c r="G726" s="52">
        <v>1.35</v>
      </c>
      <c r="H726" s="52">
        <v>0.67</v>
      </c>
      <c r="I726" s="52">
        <v>6.74</v>
      </c>
      <c r="J726" s="52">
        <v>96.43</v>
      </c>
      <c r="K726" s="52">
        <v>0</v>
      </c>
      <c r="L726" s="52">
        <v>96.43</v>
      </c>
      <c r="M726" s="52">
        <v>35.74</v>
      </c>
      <c r="N726" s="52">
        <v>0.67</v>
      </c>
      <c r="O726" s="164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62"/>
    </row>
    <row r="727" spans="1:65">
      <c r="B727" s="36"/>
      <c r="C727" s="20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BM727" s="62"/>
    </row>
    <row r="728" spans="1:65" ht="15">
      <c r="B728" s="37" t="s">
        <v>520</v>
      </c>
      <c r="BM728" s="32" t="s">
        <v>67</v>
      </c>
    </row>
    <row r="729" spans="1:65" ht="15">
      <c r="A729" s="28" t="s">
        <v>60</v>
      </c>
      <c r="B729" s="18" t="s">
        <v>115</v>
      </c>
      <c r="C729" s="15" t="s">
        <v>116</v>
      </c>
      <c r="D729" s="16" t="s">
        <v>230</v>
      </c>
      <c r="E729" s="17" t="s">
        <v>230</v>
      </c>
      <c r="F729" s="17" t="s">
        <v>230</v>
      </c>
      <c r="G729" s="17" t="s">
        <v>230</v>
      </c>
      <c r="H729" s="17" t="s">
        <v>230</v>
      </c>
      <c r="I729" s="17" t="s">
        <v>230</v>
      </c>
      <c r="J729" s="17" t="s">
        <v>230</v>
      </c>
      <c r="K729" s="17" t="s">
        <v>230</v>
      </c>
      <c r="L729" s="17" t="s">
        <v>230</v>
      </c>
      <c r="M729" s="17" t="s">
        <v>230</v>
      </c>
      <c r="N729" s="17" t="s">
        <v>230</v>
      </c>
      <c r="O729" s="17" t="s">
        <v>230</v>
      </c>
      <c r="P729" s="17" t="s">
        <v>230</v>
      </c>
      <c r="Q729" s="17" t="s">
        <v>230</v>
      </c>
      <c r="R729" s="17" t="s">
        <v>230</v>
      </c>
      <c r="S729" s="17" t="s">
        <v>230</v>
      </c>
      <c r="T729" s="17" t="s">
        <v>230</v>
      </c>
      <c r="U729" s="17" t="s">
        <v>230</v>
      </c>
      <c r="V729" s="164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2">
        <v>1</v>
      </c>
    </row>
    <row r="730" spans="1:65">
      <c r="A730" s="35"/>
      <c r="B730" s="19" t="s">
        <v>231</v>
      </c>
      <c r="C730" s="8" t="s">
        <v>231</v>
      </c>
      <c r="D730" s="162" t="s">
        <v>233</v>
      </c>
      <c r="E730" s="163" t="s">
        <v>235</v>
      </c>
      <c r="F730" s="163" t="s">
        <v>236</v>
      </c>
      <c r="G730" s="163" t="s">
        <v>237</v>
      </c>
      <c r="H730" s="163" t="s">
        <v>238</v>
      </c>
      <c r="I730" s="163" t="s">
        <v>239</v>
      </c>
      <c r="J730" s="163" t="s">
        <v>240</v>
      </c>
      <c r="K730" s="163" t="s">
        <v>241</v>
      </c>
      <c r="L730" s="163" t="s">
        <v>242</v>
      </c>
      <c r="M730" s="163" t="s">
        <v>243</v>
      </c>
      <c r="N730" s="163" t="s">
        <v>244</v>
      </c>
      <c r="O730" s="163" t="s">
        <v>245</v>
      </c>
      <c r="P730" s="163" t="s">
        <v>246</v>
      </c>
      <c r="Q730" s="163" t="s">
        <v>247</v>
      </c>
      <c r="R730" s="163" t="s">
        <v>248</v>
      </c>
      <c r="S730" s="163" t="s">
        <v>249</v>
      </c>
      <c r="T730" s="163" t="s">
        <v>251</v>
      </c>
      <c r="U730" s="163" t="s">
        <v>269</v>
      </c>
      <c r="V730" s="164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2" t="s">
        <v>1</v>
      </c>
    </row>
    <row r="731" spans="1:65">
      <c r="A731" s="35"/>
      <c r="B731" s="19"/>
      <c r="C731" s="8"/>
      <c r="D731" s="9" t="s">
        <v>119</v>
      </c>
      <c r="E731" s="10" t="s">
        <v>277</v>
      </c>
      <c r="F731" s="10" t="s">
        <v>278</v>
      </c>
      <c r="G731" s="10" t="s">
        <v>278</v>
      </c>
      <c r="H731" s="10" t="s">
        <v>278</v>
      </c>
      <c r="I731" s="10" t="s">
        <v>278</v>
      </c>
      <c r="J731" s="10" t="s">
        <v>278</v>
      </c>
      <c r="K731" s="10" t="s">
        <v>278</v>
      </c>
      <c r="L731" s="10" t="s">
        <v>119</v>
      </c>
      <c r="M731" s="10" t="s">
        <v>278</v>
      </c>
      <c r="N731" s="10" t="s">
        <v>278</v>
      </c>
      <c r="O731" s="10" t="s">
        <v>119</v>
      </c>
      <c r="P731" s="10" t="s">
        <v>119</v>
      </c>
      <c r="Q731" s="10" t="s">
        <v>119</v>
      </c>
      <c r="R731" s="10" t="s">
        <v>119</v>
      </c>
      <c r="S731" s="10" t="s">
        <v>278</v>
      </c>
      <c r="T731" s="10" t="s">
        <v>119</v>
      </c>
      <c r="U731" s="10" t="s">
        <v>119</v>
      </c>
      <c r="V731" s="164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2">
        <v>2</v>
      </c>
    </row>
    <row r="732" spans="1:65">
      <c r="A732" s="35"/>
      <c r="B732" s="19"/>
      <c r="C732" s="8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164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2">
        <v>3</v>
      </c>
    </row>
    <row r="733" spans="1:65">
      <c r="A733" s="35"/>
      <c r="B733" s="18">
        <v>1</v>
      </c>
      <c r="C733" s="14">
        <v>1</v>
      </c>
      <c r="D733" s="166">
        <v>2.27942153</v>
      </c>
      <c r="E733" s="22">
        <v>1.9848000000000001</v>
      </c>
      <c r="F733" s="23">
        <v>2</v>
      </c>
      <c r="G733" s="22">
        <v>2.23</v>
      </c>
      <c r="H733" s="23">
        <v>2.11</v>
      </c>
      <c r="I733" s="22">
        <v>1.94</v>
      </c>
      <c r="J733" s="23">
        <v>2.15</v>
      </c>
      <c r="K733" s="22">
        <v>2.0499999999999998</v>
      </c>
      <c r="L733" s="22">
        <v>2.25</v>
      </c>
      <c r="M733" s="22">
        <v>1.9900000000000002</v>
      </c>
      <c r="N733" s="22">
        <v>2.14</v>
      </c>
      <c r="O733" s="22">
        <v>2.0849447835677899</v>
      </c>
      <c r="P733" s="22">
        <v>2.0992000000000002</v>
      </c>
      <c r="Q733" s="22">
        <v>2.2399999999999998</v>
      </c>
      <c r="R733" s="22">
        <v>2.0699999999999998</v>
      </c>
      <c r="S733" s="22">
        <v>2.1800000000000002</v>
      </c>
      <c r="T733" s="22">
        <v>2.0927899999999999</v>
      </c>
      <c r="U733" s="157">
        <v>1.48</v>
      </c>
      <c r="V733" s="164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2">
        <v>1</v>
      </c>
    </row>
    <row r="734" spans="1:65">
      <c r="A734" s="35"/>
      <c r="B734" s="19">
        <v>1</v>
      </c>
      <c r="C734" s="8">
        <v>2</v>
      </c>
      <c r="D734" s="10">
        <v>2.024419</v>
      </c>
      <c r="E734" s="10">
        <v>2.0548999999999999</v>
      </c>
      <c r="F734" s="25">
        <v>2.04</v>
      </c>
      <c r="G734" s="10">
        <v>2.16</v>
      </c>
      <c r="H734" s="25">
        <v>2.1</v>
      </c>
      <c r="I734" s="10">
        <v>1.96</v>
      </c>
      <c r="J734" s="25">
        <v>2.15</v>
      </c>
      <c r="K734" s="10">
        <v>2.0299999999999998</v>
      </c>
      <c r="L734" s="10">
        <v>2.29</v>
      </c>
      <c r="M734" s="10">
        <v>1.97</v>
      </c>
      <c r="N734" s="10">
        <v>2.09</v>
      </c>
      <c r="O734" s="10">
        <v>2.0781839592263003</v>
      </c>
      <c r="P734" s="10">
        <v>2.0913999999999997</v>
      </c>
      <c r="Q734" s="10">
        <v>2.16</v>
      </c>
      <c r="R734" s="10">
        <v>2.1</v>
      </c>
      <c r="S734" s="10">
        <v>2.12</v>
      </c>
      <c r="T734" s="10">
        <v>2.1128800000000001</v>
      </c>
      <c r="U734" s="158">
        <v>1.46</v>
      </c>
      <c r="V734" s="164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2">
        <v>34</v>
      </c>
    </row>
    <row r="735" spans="1:65">
      <c r="A735" s="35"/>
      <c r="B735" s="19">
        <v>1</v>
      </c>
      <c r="C735" s="8">
        <v>3</v>
      </c>
      <c r="D735" s="10">
        <v>2.0303023100000002</v>
      </c>
      <c r="E735" s="10">
        <v>2.0157000000000003</v>
      </c>
      <c r="F735" s="25">
        <v>1.9799999999999998</v>
      </c>
      <c r="G735" s="10">
        <v>2.21</v>
      </c>
      <c r="H735" s="25">
        <v>2.12</v>
      </c>
      <c r="I735" s="10">
        <v>2.14</v>
      </c>
      <c r="J735" s="25">
        <v>2.0699999999999998</v>
      </c>
      <c r="K735" s="25">
        <v>2.0099999999999998</v>
      </c>
      <c r="L735" s="11">
        <v>2.2200000000000002</v>
      </c>
      <c r="M735" s="11">
        <v>2.04</v>
      </c>
      <c r="N735" s="11">
        <v>2.11</v>
      </c>
      <c r="O735" s="11">
        <v>2.0729842707190786</v>
      </c>
      <c r="P735" s="11">
        <v>2.1330999999999998</v>
      </c>
      <c r="Q735" s="11">
        <v>2.1</v>
      </c>
      <c r="R735" s="11">
        <v>2.13</v>
      </c>
      <c r="S735" s="11">
        <v>2.2000000000000002</v>
      </c>
      <c r="T735" s="11">
        <v>2.0972</v>
      </c>
      <c r="U735" s="165">
        <v>1.48</v>
      </c>
      <c r="V735" s="164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2">
        <v>16</v>
      </c>
    </row>
    <row r="736" spans="1:65">
      <c r="A736" s="35"/>
      <c r="B736" s="19">
        <v>1</v>
      </c>
      <c r="C736" s="8">
        <v>4</v>
      </c>
      <c r="D736" s="10">
        <v>2.0353933400000002</v>
      </c>
      <c r="E736" s="10">
        <v>2.1270000000000002</v>
      </c>
      <c r="F736" s="25">
        <v>1.94</v>
      </c>
      <c r="G736" s="10">
        <v>2.2400000000000002</v>
      </c>
      <c r="H736" s="25">
        <v>2.13</v>
      </c>
      <c r="I736" s="10">
        <v>1.9900000000000002</v>
      </c>
      <c r="J736" s="25">
        <v>2.0699999999999998</v>
      </c>
      <c r="K736" s="25">
        <v>2.02</v>
      </c>
      <c r="L736" s="11">
        <v>2.2000000000000002</v>
      </c>
      <c r="M736" s="11">
        <v>2.0099999999999998</v>
      </c>
      <c r="N736" s="11">
        <v>2.13</v>
      </c>
      <c r="O736" s="11">
        <v>2.0653565757683801</v>
      </c>
      <c r="P736" s="11">
        <v>2.1617999999999999</v>
      </c>
      <c r="Q736" s="11">
        <v>2.1</v>
      </c>
      <c r="R736" s="11">
        <v>2.02</v>
      </c>
      <c r="S736" s="11">
        <v>2.17</v>
      </c>
      <c r="T736" s="11">
        <v>2.124748888888889</v>
      </c>
      <c r="U736" s="165">
        <v>1.48</v>
      </c>
      <c r="V736" s="164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2">
        <v>2.0944039052982273</v>
      </c>
    </row>
    <row r="737" spans="1:65">
      <c r="A737" s="35"/>
      <c r="B737" s="19">
        <v>1</v>
      </c>
      <c r="C737" s="8">
        <v>5</v>
      </c>
      <c r="D737" s="10">
        <v>1.9510900000000002</v>
      </c>
      <c r="E737" s="10">
        <v>2.0125999999999999</v>
      </c>
      <c r="F737" s="10">
        <v>1.94</v>
      </c>
      <c r="G737" s="10">
        <v>2.2400000000000002</v>
      </c>
      <c r="H737" s="10">
        <v>2.11</v>
      </c>
      <c r="I737" s="10">
        <v>2</v>
      </c>
      <c r="J737" s="10">
        <v>2.21</v>
      </c>
      <c r="K737" s="10">
        <v>1.96</v>
      </c>
      <c r="L737" s="10">
        <v>2.27</v>
      </c>
      <c r="M737" s="10">
        <v>2.0099999999999998</v>
      </c>
      <c r="N737" s="10">
        <v>2.15</v>
      </c>
      <c r="O737" s="10">
        <v>2.0552494824090299</v>
      </c>
      <c r="P737" s="10">
        <v>2.0677000000000003</v>
      </c>
      <c r="Q737" s="10">
        <v>2.06</v>
      </c>
      <c r="R737" s="10">
        <v>2.0299999999999998</v>
      </c>
      <c r="S737" s="10">
        <v>2.17</v>
      </c>
      <c r="T737" s="10">
        <v>2.14473</v>
      </c>
      <c r="U737" s="158">
        <v>1.41</v>
      </c>
      <c r="V737" s="164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2">
        <v>50</v>
      </c>
    </row>
    <row r="738" spans="1:65">
      <c r="A738" s="35"/>
      <c r="B738" s="19">
        <v>1</v>
      </c>
      <c r="C738" s="8">
        <v>6</v>
      </c>
      <c r="D738" s="10">
        <v>2.1344100900000003</v>
      </c>
      <c r="E738" s="10">
        <v>2.1320999999999999</v>
      </c>
      <c r="F738" s="10">
        <v>1.91</v>
      </c>
      <c r="G738" s="10">
        <v>2.19</v>
      </c>
      <c r="H738" s="10">
        <v>2.11</v>
      </c>
      <c r="I738" s="10">
        <v>2.04</v>
      </c>
      <c r="J738" s="10">
        <v>2.23</v>
      </c>
      <c r="K738" s="10">
        <v>1.9900000000000002</v>
      </c>
      <c r="L738" s="10">
        <v>2.2799999999999998</v>
      </c>
      <c r="M738" s="10">
        <v>2.02</v>
      </c>
      <c r="N738" s="10">
        <v>2.11</v>
      </c>
      <c r="O738" s="10">
        <v>2.0528993585064201</v>
      </c>
      <c r="P738" s="10">
        <v>2.1362000000000001</v>
      </c>
      <c r="Q738" s="10">
        <v>2.16</v>
      </c>
      <c r="R738" s="10">
        <v>2.09</v>
      </c>
      <c r="S738" s="10">
        <v>2.13</v>
      </c>
      <c r="T738" s="10">
        <v>2.1399933333333334</v>
      </c>
      <c r="U738" s="158">
        <v>1.4200000000000002</v>
      </c>
      <c r="V738" s="164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2"/>
    </row>
    <row r="739" spans="1:65">
      <c r="A739" s="35"/>
      <c r="B739" s="20" t="s">
        <v>261</v>
      </c>
      <c r="C739" s="12"/>
      <c r="D739" s="26">
        <v>2.0758393783333333</v>
      </c>
      <c r="E739" s="26">
        <v>2.0545166666666668</v>
      </c>
      <c r="F739" s="26">
        <v>1.968333333333333</v>
      </c>
      <c r="G739" s="26">
        <v>2.2116666666666664</v>
      </c>
      <c r="H739" s="26">
        <v>2.1133333333333333</v>
      </c>
      <c r="I739" s="26">
        <v>2.0116666666666667</v>
      </c>
      <c r="J739" s="26">
        <v>2.1466666666666665</v>
      </c>
      <c r="K739" s="26">
        <v>2.0100000000000002</v>
      </c>
      <c r="L739" s="26">
        <v>2.2516666666666665</v>
      </c>
      <c r="M739" s="26">
        <v>2.0066666666666664</v>
      </c>
      <c r="N739" s="26">
        <v>2.1216666666666666</v>
      </c>
      <c r="O739" s="26">
        <v>2.0682697383661668</v>
      </c>
      <c r="P739" s="26">
        <v>2.1149</v>
      </c>
      <c r="Q739" s="26">
        <v>2.1366666666666667</v>
      </c>
      <c r="R739" s="26">
        <v>2.0733333333333333</v>
      </c>
      <c r="S739" s="26">
        <v>2.1616666666666671</v>
      </c>
      <c r="T739" s="26">
        <v>2.1187237037037039</v>
      </c>
      <c r="U739" s="26">
        <v>1.4550000000000001</v>
      </c>
      <c r="V739" s="164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2"/>
    </row>
    <row r="740" spans="1:65">
      <c r="A740" s="35"/>
      <c r="B740" s="3" t="s">
        <v>262</v>
      </c>
      <c r="C740" s="33"/>
      <c r="D740" s="11">
        <v>2.0328478250000002</v>
      </c>
      <c r="E740" s="11">
        <v>2.0353000000000003</v>
      </c>
      <c r="F740" s="11">
        <v>1.96</v>
      </c>
      <c r="G740" s="11">
        <v>2.2199999999999998</v>
      </c>
      <c r="H740" s="11">
        <v>2.11</v>
      </c>
      <c r="I740" s="11">
        <v>1.9950000000000001</v>
      </c>
      <c r="J740" s="11">
        <v>2.15</v>
      </c>
      <c r="K740" s="11">
        <v>2.0149999999999997</v>
      </c>
      <c r="L740" s="11">
        <v>2.2599999999999998</v>
      </c>
      <c r="M740" s="11">
        <v>2.0099999999999998</v>
      </c>
      <c r="N740" s="11">
        <v>2.12</v>
      </c>
      <c r="O740" s="11">
        <v>2.0691704232437296</v>
      </c>
      <c r="P740" s="11">
        <v>2.1161500000000002</v>
      </c>
      <c r="Q740" s="11">
        <v>2.13</v>
      </c>
      <c r="R740" s="11">
        <v>2.08</v>
      </c>
      <c r="S740" s="11">
        <v>2.17</v>
      </c>
      <c r="T740" s="11">
        <v>2.1188144444444443</v>
      </c>
      <c r="U740" s="11">
        <v>1.47</v>
      </c>
      <c r="V740" s="164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2"/>
    </row>
    <row r="741" spans="1:65">
      <c r="A741" s="35"/>
      <c r="B741" s="3" t="s">
        <v>263</v>
      </c>
      <c r="C741" s="33"/>
      <c r="D741" s="27">
        <v>0.11557870915884277</v>
      </c>
      <c r="E741" s="27">
        <v>6.2285324649283658E-2</v>
      </c>
      <c r="F741" s="27">
        <v>4.7504385762439552E-2</v>
      </c>
      <c r="G741" s="27">
        <v>3.1885210782848353E-2</v>
      </c>
      <c r="H741" s="27">
        <v>1.0327955589886426E-2</v>
      </c>
      <c r="I741" s="27">
        <v>7.1670542530852047E-2</v>
      </c>
      <c r="J741" s="27">
        <v>6.74289749786149E-2</v>
      </c>
      <c r="K741" s="27">
        <v>3.1622776601683708E-2</v>
      </c>
      <c r="L741" s="27">
        <v>3.5449494589721006E-2</v>
      </c>
      <c r="M741" s="27">
        <v>2.4221202832779908E-2</v>
      </c>
      <c r="N741" s="27">
        <v>2.2286019533929093E-2</v>
      </c>
      <c r="O741" s="27">
        <v>1.2750199069738004E-2</v>
      </c>
      <c r="P741" s="27">
        <v>3.4673101966798327E-2</v>
      </c>
      <c r="Q741" s="27">
        <v>6.3770421565696539E-2</v>
      </c>
      <c r="R741" s="27">
        <v>4.2268979957726299E-2</v>
      </c>
      <c r="S741" s="27">
        <v>3.0605010483034795E-2</v>
      </c>
      <c r="T741" s="27">
        <v>2.1610197269072595E-2</v>
      </c>
      <c r="U741" s="27">
        <v>3.2093613071762409E-2</v>
      </c>
      <c r="V741" s="232"/>
      <c r="W741" s="233"/>
      <c r="X741" s="233"/>
      <c r="Y741" s="233"/>
      <c r="Z741" s="233"/>
      <c r="AA741" s="233"/>
      <c r="AB741" s="233"/>
      <c r="AC741" s="233"/>
      <c r="AD741" s="233"/>
      <c r="AE741" s="233"/>
      <c r="AF741" s="233"/>
      <c r="AG741" s="233"/>
      <c r="AH741" s="233"/>
      <c r="AI741" s="233"/>
      <c r="AJ741" s="233"/>
      <c r="AK741" s="233"/>
      <c r="AL741" s="233"/>
      <c r="AM741" s="233"/>
      <c r="AN741" s="233"/>
      <c r="AO741" s="233"/>
      <c r="AP741" s="233"/>
      <c r="AQ741" s="233"/>
      <c r="AR741" s="233"/>
      <c r="AS741" s="233"/>
      <c r="AT741" s="233"/>
      <c r="AU741" s="233"/>
      <c r="AV741" s="233"/>
      <c r="AW741" s="233"/>
      <c r="AX741" s="233"/>
      <c r="AY741" s="233"/>
      <c r="AZ741" s="233"/>
      <c r="BA741" s="233"/>
      <c r="BB741" s="233"/>
      <c r="BC741" s="233"/>
      <c r="BD741" s="233"/>
      <c r="BE741" s="233"/>
      <c r="BF741" s="233"/>
      <c r="BG741" s="233"/>
      <c r="BH741" s="233"/>
      <c r="BI741" s="233"/>
      <c r="BJ741" s="233"/>
      <c r="BK741" s="233"/>
      <c r="BL741" s="233"/>
      <c r="BM741" s="63"/>
    </row>
    <row r="742" spans="1:65">
      <c r="A742" s="35"/>
      <c r="B742" s="3" t="s">
        <v>87</v>
      </c>
      <c r="C742" s="33"/>
      <c r="D742" s="13">
        <v>5.567805985626862E-2</v>
      </c>
      <c r="E742" s="13">
        <v>3.0316290765524896E-2</v>
      </c>
      <c r="F742" s="13">
        <v>2.4134319608352019E-2</v>
      </c>
      <c r="G742" s="13">
        <v>1.441682476993897E-2</v>
      </c>
      <c r="H742" s="13">
        <v>4.8870452318074574E-3</v>
      </c>
      <c r="I742" s="13">
        <v>3.5627444505808806E-2</v>
      </c>
      <c r="J742" s="13">
        <v>3.1411013188795765E-2</v>
      </c>
      <c r="K742" s="13">
        <v>1.5732724677454579E-2</v>
      </c>
      <c r="L742" s="13">
        <v>1.5743668951763587E-2</v>
      </c>
      <c r="M742" s="13">
        <v>1.2070366860189325E-2</v>
      </c>
      <c r="N742" s="13">
        <v>1.0504015491247019E-2</v>
      </c>
      <c r="O742" s="13">
        <v>6.1646693529491207E-3</v>
      </c>
      <c r="P742" s="13">
        <v>1.6394676801171841E-2</v>
      </c>
      <c r="Q742" s="13">
        <v>2.9845751122790892E-2</v>
      </c>
      <c r="R742" s="13">
        <v>2.0386967825269921E-2</v>
      </c>
      <c r="S742" s="13">
        <v>1.4158061904256648E-2</v>
      </c>
      <c r="T742" s="13">
        <v>1.0199629725809074E-2</v>
      </c>
      <c r="U742" s="13">
        <v>2.2057466028702684E-2</v>
      </c>
      <c r="V742" s="164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62"/>
    </row>
    <row r="743" spans="1:65">
      <c r="A743" s="35"/>
      <c r="B743" s="3" t="s">
        <v>264</v>
      </c>
      <c r="C743" s="33"/>
      <c r="D743" s="13">
        <v>-8.8638714423379117E-3</v>
      </c>
      <c r="E743" s="13">
        <v>-1.9044673537256807E-2</v>
      </c>
      <c r="F743" s="13">
        <v>-6.0194011119809598E-2</v>
      </c>
      <c r="G743" s="13">
        <v>5.5988609012711743E-2</v>
      </c>
      <c r="H743" s="13">
        <v>9.0380981372408797E-3</v>
      </c>
      <c r="I743" s="13">
        <v>-3.9503955479771369E-2</v>
      </c>
      <c r="J743" s="13">
        <v>2.4953525552654732E-2</v>
      </c>
      <c r="K743" s="13">
        <v>-4.0299726850542061E-2</v>
      </c>
      <c r="L743" s="13">
        <v>7.5087121911208587E-2</v>
      </c>
      <c r="M743" s="13">
        <v>-4.1891269592083669E-2</v>
      </c>
      <c r="N743" s="13">
        <v>1.3016954991094343E-2</v>
      </c>
      <c r="O743" s="13">
        <v>-1.2478093106085608E-2</v>
      </c>
      <c r="P743" s="13">
        <v>9.7861232257654418E-3</v>
      </c>
      <c r="Q743" s="13">
        <v>2.0178897328030576E-2</v>
      </c>
      <c r="R743" s="13">
        <v>-1.0060414761255743E-2</v>
      </c>
      <c r="S743" s="13">
        <v>3.2115467889591187E-2</v>
      </c>
      <c r="T743" s="13">
        <v>1.1611799588395755E-2</v>
      </c>
      <c r="U743" s="13">
        <v>-0.30529159331718347</v>
      </c>
      <c r="V743" s="164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62"/>
    </row>
    <row r="744" spans="1:65">
      <c r="A744" s="35"/>
      <c r="B744" s="53" t="s">
        <v>265</v>
      </c>
      <c r="C744" s="54"/>
      <c r="D744" s="52">
        <v>0.27</v>
      </c>
      <c r="E744" s="52">
        <v>0.56999999999999995</v>
      </c>
      <c r="F744" s="52">
        <v>1.81</v>
      </c>
      <c r="G744" s="52">
        <v>1.68</v>
      </c>
      <c r="H744" s="52">
        <v>0.27</v>
      </c>
      <c r="I744" s="52">
        <v>1.19</v>
      </c>
      <c r="J744" s="52">
        <v>0.75</v>
      </c>
      <c r="K744" s="52">
        <v>1.21</v>
      </c>
      <c r="L744" s="52">
        <v>2.25</v>
      </c>
      <c r="M744" s="52">
        <v>1.26</v>
      </c>
      <c r="N744" s="52">
        <v>0.39</v>
      </c>
      <c r="O744" s="52">
        <v>0.38</v>
      </c>
      <c r="P744" s="52">
        <v>0.28999999999999998</v>
      </c>
      <c r="Q744" s="52">
        <v>0.6</v>
      </c>
      <c r="R744" s="52">
        <v>0.3</v>
      </c>
      <c r="S744" s="52">
        <v>0.96</v>
      </c>
      <c r="T744" s="52">
        <v>0.35</v>
      </c>
      <c r="U744" s="52">
        <v>9.16</v>
      </c>
      <c r="V744" s="164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62"/>
    </row>
    <row r="745" spans="1:65">
      <c r="B745" s="36"/>
      <c r="C745" s="20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BM745" s="62"/>
    </row>
    <row r="746" spans="1:65" ht="15">
      <c r="B746" s="37" t="s">
        <v>521</v>
      </c>
      <c r="BM746" s="32" t="s">
        <v>67</v>
      </c>
    </row>
    <row r="747" spans="1:65" ht="15">
      <c r="A747" s="28" t="s">
        <v>6</v>
      </c>
      <c r="B747" s="18" t="s">
        <v>115</v>
      </c>
      <c r="C747" s="15" t="s">
        <v>116</v>
      </c>
      <c r="D747" s="16" t="s">
        <v>230</v>
      </c>
      <c r="E747" s="17" t="s">
        <v>230</v>
      </c>
      <c r="F747" s="17" t="s">
        <v>230</v>
      </c>
      <c r="G747" s="17" t="s">
        <v>230</v>
      </c>
      <c r="H747" s="17" t="s">
        <v>230</v>
      </c>
      <c r="I747" s="17" t="s">
        <v>230</v>
      </c>
      <c r="J747" s="17" t="s">
        <v>230</v>
      </c>
      <c r="K747" s="17" t="s">
        <v>230</v>
      </c>
      <c r="L747" s="17" t="s">
        <v>230</v>
      </c>
      <c r="M747" s="17" t="s">
        <v>230</v>
      </c>
      <c r="N747" s="17" t="s">
        <v>230</v>
      </c>
      <c r="O747" s="17" t="s">
        <v>230</v>
      </c>
      <c r="P747" s="17" t="s">
        <v>230</v>
      </c>
      <c r="Q747" s="17" t="s">
        <v>230</v>
      </c>
      <c r="R747" s="17" t="s">
        <v>230</v>
      </c>
      <c r="S747" s="17" t="s">
        <v>230</v>
      </c>
      <c r="T747" s="164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2">
        <v>1</v>
      </c>
    </row>
    <row r="748" spans="1:65">
      <c r="A748" s="35"/>
      <c r="B748" s="19" t="s">
        <v>231</v>
      </c>
      <c r="C748" s="8" t="s">
        <v>231</v>
      </c>
      <c r="D748" s="162" t="s">
        <v>233</v>
      </c>
      <c r="E748" s="163" t="s">
        <v>235</v>
      </c>
      <c r="F748" s="163" t="s">
        <v>236</v>
      </c>
      <c r="G748" s="163" t="s">
        <v>237</v>
      </c>
      <c r="H748" s="163" t="s">
        <v>238</v>
      </c>
      <c r="I748" s="163" t="s">
        <v>239</v>
      </c>
      <c r="J748" s="163" t="s">
        <v>240</v>
      </c>
      <c r="K748" s="163" t="s">
        <v>241</v>
      </c>
      <c r="L748" s="163" t="s">
        <v>243</v>
      </c>
      <c r="M748" s="163" t="s">
        <v>245</v>
      </c>
      <c r="N748" s="163" t="s">
        <v>246</v>
      </c>
      <c r="O748" s="163" t="s">
        <v>247</v>
      </c>
      <c r="P748" s="163" t="s">
        <v>248</v>
      </c>
      <c r="Q748" s="163" t="s">
        <v>249</v>
      </c>
      <c r="R748" s="163" t="s">
        <v>251</v>
      </c>
      <c r="S748" s="163" t="s">
        <v>269</v>
      </c>
      <c r="T748" s="164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2" t="s">
        <v>1</v>
      </c>
    </row>
    <row r="749" spans="1:65">
      <c r="A749" s="35"/>
      <c r="B749" s="19"/>
      <c r="C749" s="8"/>
      <c r="D749" s="9" t="s">
        <v>119</v>
      </c>
      <c r="E749" s="10" t="s">
        <v>277</v>
      </c>
      <c r="F749" s="10" t="s">
        <v>278</v>
      </c>
      <c r="G749" s="10" t="s">
        <v>119</v>
      </c>
      <c r="H749" s="10" t="s">
        <v>278</v>
      </c>
      <c r="I749" s="10" t="s">
        <v>119</v>
      </c>
      <c r="J749" s="10" t="s">
        <v>119</v>
      </c>
      <c r="K749" s="10" t="s">
        <v>289</v>
      </c>
      <c r="L749" s="10" t="s">
        <v>289</v>
      </c>
      <c r="M749" s="10" t="s">
        <v>119</v>
      </c>
      <c r="N749" s="10" t="s">
        <v>119</v>
      </c>
      <c r="O749" s="10" t="s">
        <v>277</v>
      </c>
      <c r="P749" s="10" t="s">
        <v>119</v>
      </c>
      <c r="Q749" s="10" t="s">
        <v>278</v>
      </c>
      <c r="R749" s="10" t="s">
        <v>119</v>
      </c>
      <c r="S749" s="10" t="s">
        <v>277</v>
      </c>
      <c r="T749" s="164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2">
        <v>2</v>
      </c>
    </row>
    <row r="750" spans="1:65">
      <c r="A750" s="35"/>
      <c r="B750" s="19"/>
      <c r="C750" s="8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164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2">
        <v>2</v>
      </c>
    </row>
    <row r="751" spans="1:65">
      <c r="A751" s="35"/>
      <c r="B751" s="18">
        <v>1</v>
      </c>
      <c r="C751" s="14">
        <v>1</v>
      </c>
      <c r="D751" s="22">
        <v>4.5</v>
      </c>
      <c r="E751" s="157" t="s">
        <v>290</v>
      </c>
      <c r="F751" s="23" t="s">
        <v>290</v>
      </c>
      <c r="G751" s="22">
        <v>1.56</v>
      </c>
      <c r="H751" s="23" t="s">
        <v>291</v>
      </c>
      <c r="I751" s="22">
        <v>2.65</v>
      </c>
      <c r="J751" s="23">
        <v>1.7500000000000002</v>
      </c>
      <c r="K751" s="22">
        <v>4.3136999999999999</v>
      </c>
      <c r="L751" s="22">
        <v>4.5599999999999996</v>
      </c>
      <c r="M751" s="22">
        <v>4.719113045287858</v>
      </c>
      <c r="N751" s="22" t="s">
        <v>292</v>
      </c>
      <c r="O751" s="22">
        <v>2.33</v>
      </c>
      <c r="P751" s="22">
        <v>4.6496000000000004</v>
      </c>
      <c r="Q751" s="157">
        <v>2.1000000000000001E-2</v>
      </c>
      <c r="R751" s="22">
        <v>4.5139846167052484</v>
      </c>
      <c r="S751" s="22">
        <v>4.5900000000000007</v>
      </c>
      <c r="T751" s="164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2">
        <v>1</v>
      </c>
    </row>
    <row r="752" spans="1:65">
      <c r="A752" s="35"/>
      <c r="B752" s="19">
        <v>1</v>
      </c>
      <c r="C752" s="8">
        <v>2</v>
      </c>
      <c r="D752" s="10">
        <v>4.4799999999999995</v>
      </c>
      <c r="E752" s="158" t="s">
        <v>290</v>
      </c>
      <c r="F752" s="25" t="s">
        <v>290</v>
      </c>
      <c r="G752" s="10">
        <v>1.55</v>
      </c>
      <c r="H752" s="25" t="s">
        <v>291</v>
      </c>
      <c r="I752" s="10">
        <v>2.1800000000000002</v>
      </c>
      <c r="J752" s="25">
        <v>1.175</v>
      </c>
      <c r="K752" s="10">
        <v>4.3568000000000007</v>
      </c>
      <c r="L752" s="10">
        <v>4.66</v>
      </c>
      <c r="M752" s="10">
        <v>4.7222303284016292</v>
      </c>
      <c r="N752" s="10" t="s">
        <v>293</v>
      </c>
      <c r="O752" s="10">
        <v>2.4899999999999998</v>
      </c>
      <c r="P752" s="10">
        <v>4.7081999999999997</v>
      </c>
      <c r="Q752" s="158">
        <v>2.3300000000000001E-2</v>
      </c>
      <c r="R752" s="10">
        <v>4.5943702499999999</v>
      </c>
      <c r="S752" s="10">
        <v>4.53</v>
      </c>
      <c r="T752" s="164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2">
        <v>30</v>
      </c>
    </row>
    <row r="753" spans="1:65">
      <c r="A753" s="35"/>
      <c r="B753" s="19">
        <v>1</v>
      </c>
      <c r="C753" s="8">
        <v>3</v>
      </c>
      <c r="D753" s="10">
        <v>4.3120000000000003</v>
      </c>
      <c r="E753" s="158">
        <v>0.39189000000000002</v>
      </c>
      <c r="F753" s="25" t="s">
        <v>290</v>
      </c>
      <c r="G753" s="10">
        <v>1.345</v>
      </c>
      <c r="H753" s="25" t="s">
        <v>291</v>
      </c>
      <c r="I753" s="10">
        <v>3.53</v>
      </c>
      <c r="J753" s="25">
        <v>1.5249999999999999</v>
      </c>
      <c r="K753" s="25">
        <v>4.2843</v>
      </c>
      <c r="L753" s="11">
        <v>4.49</v>
      </c>
      <c r="M753" s="11">
        <v>4.7012388170769945</v>
      </c>
      <c r="N753" s="11" t="s">
        <v>294</v>
      </c>
      <c r="O753" s="11">
        <v>2.46</v>
      </c>
      <c r="P753" s="11">
        <v>2.7063000000000001</v>
      </c>
      <c r="Q753" s="165">
        <v>2.8299999999999999E-2</v>
      </c>
      <c r="R753" s="11">
        <v>4.5254695347222231</v>
      </c>
      <c r="S753" s="11">
        <v>4.62</v>
      </c>
      <c r="T753" s="164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2">
        <v>16</v>
      </c>
    </row>
    <row r="754" spans="1:65">
      <c r="A754" s="35"/>
      <c r="B754" s="19">
        <v>1</v>
      </c>
      <c r="C754" s="8">
        <v>4</v>
      </c>
      <c r="D754" s="10">
        <v>4.2560000000000002</v>
      </c>
      <c r="E754" s="158" t="s">
        <v>290</v>
      </c>
      <c r="F754" s="25" t="s">
        <v>290</v>
      </c>
      <c r="G754" s="10">
        <v>1.52</v>
      </c>
      <c r="H754" s="25" t="s">
        <v>291</v>
      </c>
      <c r="I754" s="10">
        <v>2.37</v>
      </c>
      <c r="J754" s="25">
        <v>1.71</v>
      </c>
      <c r="K754" s="25">
        <v>4.1555</v>
      </c>
      <c r="L754" s="11">
        <v>4.51</v>
      </c>
      <c r="M754" s="11">
        <v>4.7070544230407423</v>
      </c>
      <c r="N754" s="11" t="s">
        <v>295</v>
      </c>
      <c r="O754" s="11">
        <v>2.3800000000000003</v>
      </c>
      <c r="P754" s="11">
        <v>2.4304000000000001</v>
      </c>
      <c r="Q754" s="165">
        <v>2.9899999999999999E-2</v>
      </c>
      <c r="R754" s="11">
        <v>4.5953369999999989</v>
      </c>
      <c r="S754" s="11">
        <v>4.6100000000000003</v>
      </c>
      <c r="T754" s="164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2">
        <v>3.524776096069365</v>
      </c>
    </row>
    <row r="755" spans="1:65">
      <c r="A755" s="35"/>
      <c r="B755" s="19">
        <v>1</v>
      </c>
      <c r="C755" s="8">
        <v>5</v>
      </c>
      <c r="D755" s="10">
        <v>4.41</v>
      </c>
      <c r="E755" s="158" t="s">
        <v>290</v>
      </c>
      <c r="F755" s="10" t="s">
        <v>290</v>
      </c>
      <c r="G755" s="10">
        <v>1.33</v>
      </c>
      <c r="H755" s="10" t="s">
        <v>291</v>
      </c>
      <c r="I755" s="10">
        <v>2.48</v>
      </c>
      <c r="J755" s="10">
        <v>1.4450000000000001</v>
      </c>
      <c r="K755" s="159">
        <v>4.7523999999999997</v>
      </c>
      <c r="L755" s="10">
        <v>4.5999999999999996</v>
      </c>
      <c r="M755" s="10">
        <v>4.6886595514896223</v>
      </c>
      <c r="N755" s="10" t="s">
        <v>296</v>
      </c>
      <c r="O755" s="10">
        <v>2.21</v>
      </c>
      <c r="P755" s="10">
        <v>3.1059999999999999</v>
      </c>
      <c r="Q755" s="158">
        <v>3.1E-2</v>
      </c>
      <c r="R755" s="10">
        <v>4.4950387071759268</v>
      </c>
      <c r="S755" s="10">
        <v>4.5199999999999996</v>
      </c>
      <c r="T755" s="164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2">
        <v>51</v>
      </c>
    </row>
    <row r="756" spans="1:65">
      <c r="A756" s="35"/>
      <c r="B756" s="19">
        <v>1</v>
      </c>
      <c r="C756" s="8">
        <v>6</v>
      </c>
      <c r="D756" s="159">
        <v>5.194</v>
      </c>
      <c r="E756" s="158" t="s">
        <v>290</v>
      </c>
      <c r="F756" s="10" t="s">
        <v>290</v>
      </c>
      <c r="G756" s="10">
        <v>1.375</v>
      </c>
      <c r="H756" s="10" t="s">
        <v>291</v>
      </c>
      <c r="I756" s="10">
        <v>2.96</v>
      </c>
      <c r="J756" s="10">
        <v>1.425</v>
      </c>
      <c r="K756" s="10">
        <v>4.4201999999999995</v>
      </c>
      <c r="L756" s="10">
        <v>4.58</v>
      </c>
      <c r="M756" s="10">
        <v>4.6884273583444767</v>
      </c>
      <c r="N756" s="10" t="s">
        <v>297</v>
      </c>
      <c r="O756" s="10">
        <v>2.36</v>
      </c>
      <c r="P756" s="10">
        <v>4.4935999999999998</v>
      </c>
      <c r="Q756" s="158">
        <v>3.15E-2</v>
      </c>
      <c r="R756" s="10">
        <v>4.4739987083333395</v>
      </c>
      <c r="S756" s="10">
        <v>4.55</v>
      </c>
      <c r="T756" s="164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62"/>
    </row>
    <row r="757" spans="1:65">
      <c r="A757" s="35"/>
      <c r="B757" s="20" t="s">
        <v>261</v>
      </c>
      <c r="C757" s="12"/>
      <c r="D757" s="26">
        <v>4.5253333333333332</v>
      </c>
      <c r="E757" s="26">
        <v>0.39189000000000002</v>
      </c>
      <c r="F757" s="26" t="s">
        <v>669</v>
      </c>
      <c r="G757" s="26">
        <v>1.4466666666666665</v>
      </c>
      <c r="H757" s="26" t="s">
        <v>669</v>
      </c>
      <c r="I757" s="26">
        <v>2.6950000000000003</v>
      </c>
      <c r="J757" s="26">
        <v>1.5050000000000001</v>
      </c>
      <c r="K757" s="26">
        <v>4.3804833333333342</v>
      </c>
      <c r="L757" s="26">
        <v>4.5666666666666664</v>
      </c>
      <c r="M757" s="26">
        <v>4.7044539206068867</v>
      </c>
      <c r="N757" s="26" t="s">
        <v>669</v>
      </c>
      <c r="O757" s="26">
        <v>2.3716666666666666</v>
      </c>
      <c r="P757" s="26">
        <v>3.6823500000000009</v>
      </c>
      <c r="Q757" s="26">
        <v>2.75E-2</v>
      </c>
      <c r="R757" s="26">
        <v>4.5330331361561225</v>
      </c>
      <c r="S757" s="26">
        <v>4.57</v>
      </c>
      <c r="T757" s="164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2"/>
    </row>
    <row r="758" spans="1:65">
      <c r="A758" s="35"/>
      <c r="B758" s="3" t="s">
        <v>262</v>
      </c>
      <c r="C758" s="33"/>
      <c r="D758" s="11">
        <v>4.4450000000000003</v>
      </c>
      <c r="E758" s="11">
        <v>0.39189000000000002</v>
      </c>
      <c r="F758" s="11" t="s">
        <v>669</v>
      </c>
      <c r="G758" s="11">
        <v>1.4475</v>
      </c>
      <c r="H758" s="11" t="s">
        <v>669</v>
      </c>
      <c r="I758" s="11">
        <v>2.5649999999999999</v>
      </c>
      <c r="J758" s="11">
        <v>1.4849999999999999</v>
      </c>
      <c r="K758" s="11">
        <v>4.3352500000000003</v>
      </c>
      <c r="L758" s="11">
        <v>4.57</v>
      </c>
      <c r="M758" s="11">
        <v>4.704146620058868</v>
      </c>
      <c r="N758" s="11" t="s">
        <v>669</v>
      </c>
      <c r="O758" s="11">
        <v>2.37</v>
      </c>
      <c r="P758" s="11">
        <v>3.7997999999999998</v>
      </c>
      <c r="Q758" s="11">
        <v>2.9100000000000001E-2</v>
      </c>
      <c r="R758" s="11">
        <v>4.5197270757137353</v>
      </c>
      <c r="S758" s="11">
        <v>4.57</v>
      </c>
      <c r="T758" s="164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62"/>
    </row>
    <row r="759" spans="1:65">
      <c r="A759" s="35"/>
      <c r="B759" s="3" t="s">
        <v>263</v>
      </c>
      <c r="C759" s="33"/>
      <c r="D759" s="27">
        <v>0.34092970927548483</v>
      </c>
      <c r="E759" s="27" t="s">
        <v>669</v>
      </c>
      <c r="F759" s="27" t="s">
        <v>669</v>
      </c>
      <c r="G759" s="27">
        <v>0.10768782041933372</v>
      </c>
      <c r="H759" s="27" t="s">
        <v>669</v>
      </c>
      <c r="I759" s="27">
        <v>0.48714474235076838</v>
      </c>
      <c r="J759" s="27">
        <v>0.21040437257813702</v>
      </c>
      <c r="K759" s="27">
        <v>0.20238036877786991</v>
      </c>
      <c r="L759" s="27">
        <v>6.186005711819758E-2</v>
      </c>
      <c r="M759" s="27">
        <v>1.4521039273254217E-2</v>
      </c>
      <c r="N759" s="27" t="s">
        <v>669</v>
      </c>
      <c r="O759" s="27">
        <v>9.9883265198263613E-2</v>
      </c>
      <c r="P759" s="27">
        <v>1.0486466587940837</v>
      </c>
      <c r="Q759" s="27">
        <v>4.3483330139261409E-3</v>
      </c>
      <c r="R759" s="27">
        <v>5.0975891255354802E-2</v>
      </c>
      <c r="S759" s="27">
        <v>4.2426406871193076E-2</v>
      </c>
      <c r="T759" s="164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2"/>
    </row>
    <row r="760" spans="1:65">
      <c r="A760" s="35"/>
      <c r="B760" s="3" t="s">
        <v>87</v>
      </c>
      <c r="C760" s="33"/>
      <c r="D760" s="13">
        <v>7.5338032397352275E-2</v>
      </c>
      <c r="E760" s="13" t="s">
        <v>669</v>
      </c>
      <c r="F760" s="13" t="s">
        <v>669</v>
      </c>
      <c r="G760" s="13">
        <v>7.4438585543318253E-2</v>
      </c>
      <c r="H760" s="13" t="s">
        <v>669</v>
      </c>
      <c r="I760" s="13">
        <v>0.18075871701327212</v>
      </c>
      <c r="J760" s="13">
        <v>0.13980356981936012</v>
      </c>
      <c r="K760" s="13">
        <v>4.6200465423040044E-2</v>
      </c>
      <c r="L760" s="13">
        <v>1.3545997909094361E-2</v>
      </c>
      <c r="M760" s="13">
        <v>3.0866577754429286E-3</v>
      </c>
      <c r="N760" s="13" t="s">
        <v>669</v>
      </c>
      <c r="O760" s="13">
        <v>4.2115220744172996E-2</v>
      </c>
      <c r="P760" s="13">
        <v>0.28477647665053119</v>
      </c>
      <c r="Q760" s="13">
        <v>0.15812120050640513</v>
      </c>
      <c r="R760" s="13">
        <v>1.1245426566323503E-2</v>
      </c>
      <c r="S760" s="13">
        <v>9.2836776523398407E-3</v>
      </c>
      <c r="T760" s="164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62"/>
    </row>
    <row r="761" spans="1:65">
      <c r="A761" s="35"/>
      <c r="B761" s="3" t="s">
        <v>264</v>
      </c>
      <c r="C761" s="33"/>
      <c r="D761" s="13">
        <v>0.28386405547283822</v>
      </c>
      <c r="E761" s="13">
        <v>-0.88881846979244605</v>
      </c>
      <c r="F761" s="13" t="s">
        <v>669</v>
      </c>
      <c r="G761" s="13">
        <v>-0.58957203883676212</v>
      </c>
      <c r="H761" s="13" t="s">
        <v>669</v>
      </c>
      <c r="I761" s="13">
        <v>-0.23541242718783895</v>
      </c>
      <c r="J761" s="13">
        <v>-0.57302252427372835</v>
      </c>
      <c r="K761" s="13">
        <v>0.24276924659645949</v>
      </c>
      <c r="L761" s="13">
        <v>0.29559056864893063</v>
      </c>
      <c r="M761" s="13">
        <v>0.33468163434637255</v>
      </c>
      <c r="N761" s="13" t="s">
        <v>669</v>
      </c>
      <c r="O761" s="13">
        <v>-0.32714402219436922</v>
      </c>
      <c r="P761" s="13">
        <v>4.4704656306071122E-2</v>
      </c>
      <c r="Q761" s="13">
        <v>-0.99219808599171266</v>
      </c>
      <c r="R761" s="13">
        <v>0.28604853545480791</v>
      </c>
      <c r="S761" s="13">
        <v>0.29653625519538984</v>
      </c>
      <c r="T761" s="164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62"/>
    </row>
    <row r="762" spans="1:65">
      <c r="A762" s="35"/>
      <c r="B762" s="53" t="s">
        <v>265</v>
      </c>
      <c r="C762" s="54"/>
      <c r="D762" s="52">
        <v>0.57999999999999996</v>
      </c>
      <c r="E762" s="52">
        <v>2.25</v>
      </c>
      <c r="F762" s="52" t="s">
        <v>266</v>
      </c>
      <c r="G762" s="52">
        <v>1.53</v>
      </c>
      <c r="H762" s="52" t="s">
        <v>266</v>
      </c>
      <c r="I762" s="52">
        <v>0.67</v>
      </c>
      <c r="J762" s="52">
        <v>1.49</v>
      </c>
      <c r="K762" s="52">
        <v>0.48</v>
      </c>
      <c r="L762" s="52">
        <v>0.6</v>
      </c>
      <c r="M762" s="52">
        <v>0.7</v>
      </c>
      <c r="N762" s="52" t="s">
        <v>266</v>
      </c>
      <c r="O762" s="52">
        <v>0.9</v>
      </c>
      <c r="P762" s="52">
        <v>0</v>
      </c>
      <c r="Q762" s="52">
        <v>2.5</v>
      </c>
      <c r="R762" s="52">
        <v>0.57999999999999996</v>
      </c>
      <c r="S762" s="52">
        <v>0.61</v>
      </c>
      <c r="T762" s="164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62"/>
    </row>
    <row r="763" spans="1:65">
      <c r="B763" s="36"/>
      <c r="C763" s="20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BM763" s="62"/>
    </row>
    <row r="764" spans="1:65" ht="15">
      <c r="B764" s="37" t="s">
        <v>522</v>
      </c>
      <c r="BM764" s="32" t="s">
        <v>67</v>
      </c>
    </row>
    <row r="765" spans="1:65" ht="15">
      <c r="A765" s="28" t="s">
        <v>9</v>
      </c>
      <c r="B765" s="18" t="s">
        <v>115</v>
      </c>
      <c r="C765" s="15" t="s">
        <v>116</v>
      </c>
      <c r="D765" s="16" t="s">
        <v>230</v>
      </c>
      <c r="E765" s="17" t="s">
        <v>230</v>
      </c>
      <c r="F765" s="17" t="s">
        <v>230</v>
      </c>
      <c r="G765" s="17" t="s">
        <v>230</v>
      </c>
      <c r="H765" s="17" t="s">
        <v>230</v>
      </c>
      <c r="I765" s="17" t="s">
        <v>230</v>
      </c>
      <c r="J765" s="17" t="s">
        <v>230</v>
      </c>
      <c r="K765" s="17" t="s">
        <v>230</v>
      </c>
      <c r="L765" s="17" t="s">
        <v>230</v>
      </c>
      <c r="M765" s="17" t="s">
        <v>230</v>
      </c>
      <c r="N765" s="17" t="s">
        <v>230</v>
      </c>
      <c r="O765" s="17" t="s">
        <v>230</v>
      </c>
      <c r="P765" s="17" t="s">
        <v>230</v>
      </c>
      <c r="Q765" s="17" t="s">
        <v>230</v>
      </c>
      <c r="R765" s="17" t="s">
        <v>230</v>
      </c>
      <c r="S765" s="17" t="s">
        <v>230</v>
      </c>
      <c r="T765" s="17" t="s">
        <v>230</v>
      </c>
      <c r="U765" s="17" t="s">
        <v>230</v>
      </c>
      <c r="V765" s="164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2">
        <v>1</v>
      </c>
    </row>
    <row r="766" spans="1:65">
      <c r="A766" s="35"/>
      <c r="B766" s="19" t="s">
        <v>231</v>
      </c>
      <c r="C766" s="8" t="s">
        <v>231</v>
      </c>
      <c r="D766" s="162" t="s">
        <v>233</v>
      </c>
      <c r="E766" s="163" t="s">
        <v>235</v>
      </c>
      <c r="F766" s="163" t="s">
        <v>236</v>
      </c>
      <c r="G766" s="163" t="s">
        <v>237</v>
      </c>
      <c r="H766" s="163" t="s">
        <v>238</v>
      </c>
      <c r="I766" s="163" t="s">
        <v>239</v>
      </c>
      <c r="J766" s="163" t="s">
        <v>240</v>
      </c>
      <c r="K766" s="163" t="s">
        <v>241</v>
      </c>
      <c r="L766" s="163" t="s">
        <v>242</v>
      </c>
      <c r="M766" s="163" t="s">
        <v>243</v>
      </c>
      <c r="N766" s="163" t="s">
        <v>244</v>
      </c>
      <c r="O766" s="163" t="s">
        <v>245</v>
      </c>
      <c r="P766" s="163" t="s">
        <v>246</v>
      </c>
      <c r="Q766" s="163" t="s">
        <v>247</v>
      </c>
      <c r="R766" s="163" t="s">
        <v>248</v>
      </c>
      <c r="S766" s="163" t="s">
        <v>249</v>
      </c>
      <c r="T766" s="163" t="s">
        <v>251</v>
      </c>
      <c r="U766" s="163" t="s">
        <v>269</v>
      </c>
      <c r="V766" s="164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2" t="s">
        <v>3</v>
      </c>
    </row>
    <row r="767" spans="1:65">
      <c r="A767" s="35"/>
      <c r="B767" s="19"/>
      <c r="C767" s="8"/>
      <c r="D767" s="9" t="s">
        <v>119</v>
      </c>
      <c r="E767" s="10" t="s">
        <v>277</v>
      </c>
      <c r="F767" s="10" t="s">
        <v>278</v>
      </c>
      <c r="G767" s="10" t="s">
        <v>278</v>
      </c>
      <c r="H767" s="10" t="s">
        <v>278</v>
      </c>
      <c r="I767" s="10" t="s">
        <v>278</v>
      </c>
      <c r="J767" s="10" t="s">
        <v>278</v>
      </c>
      <c r="K767" s="10" t="s">
        <v>278</v>
      </c>
      <c r="L767" s="10" t="s">
        <v>119</v>
      </c>
      <c r="M767" s="10" t="s">
        <v>278</v>
      </c>
      <c r="N767" s="10" t="s">
        <v>278</v>
      </c>
      <c r="O767" s="10" t="s">
        <v>119</v>
      </c>
      <c r="P767" s="10" t="s">
        <v>277</v>
      </c>
      <c r="Q767" s="10" t="s">
        <v>119</v>
      </c>
      <c r="R767" s="10" t="s">
        <v>119</v>
      </c>
      <c r="S767" s="10" t="s">
        <v>278</v>
      </c>
      <c r="T767" s="10" t="s">
        <v>119</v>
      </c>
      <c r="U767" s="10" t="s">
        <v>119</v>
      </c>
      <c r="V767" s="164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2">
        <v>1</v>
      </c>
    </row>
    <row r="768" spans="1:65">
      <c r="A768" s="35"/>
      <c r="B768" s="19"/>
      <c r="C768" s="8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164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2">
        <v>2</v>
      </c>
    </row>
    <row r="769" spans="1:65">
      <c r="A769" s="35"/>
      <c r="B769" s="18">
        <v>1</v>
      </c>
      <c r="C769" s="14">
        <v>1</v>
      </c>
      <c r="D769" s="246">
        <v>12.98</v>
      </c>
      <c r="E769" s="254">
        <v>8.5</v>
      </c>
      <c r="F769" s="273">
        <v>11.9</v>
      </c>
      <c r="G769" s="246">
        <v>14</v>
      </c>
      <c r="H769" s="273">
        <v>11.8</v>
      </c>
      <c r="I769" s="246">
        <v>12.3</v>
      </c>
      <c r="J769" s="281">
        <v>15.5</v>
      </c>
      <c r="K769" s="254">
        <v>10.4</v>
      </c>
      <c r="L769" s="246">
        <v>12.3</v>
      </c>
      <c r="M769" s="246">
        <v>12.3</v>
      </c>
      <c r="N769" s="246">
        <v>12.4</v>
      </c>
      <c r="O769" s="246">
        <v>12.3493358454675</v>
      </c>
      <c r="P769" s="246">
        <v>12.9</v>
      </c>
      <c r="Q769" s="254">
        <v>13</v>
      </c>
      <c r="R769" s="254" t="s">
        <v>298</v>
      </c>
      <c r="S769" s="246">
        <v>13.2</v>
      </c>
      <c r="T769" s="246">
        <v>12.182499999999999</v>
      </c>
      <c r="U769" s="254">
        <v>10</v>
      </c>
      <c r="V769" s="247"/>
      <c r="W769" s="248"/>
      <c r="X769" s="248"/>
      <c r="Y769" s="248"/>
      <c r="Z769" s="248"/>
      <c r="AA769" s="248"/>
      <c r="AB769" s="248"/>
      <c r="AC769" s="248"/>
      <c r="AD769" s="248"/>
      <c r="AE769" s="248"/>
      <c r="AF769" s="248"/>
      <c r="AG769" s="248"/>
      <c r="AH769" s="248"/>
      <c r="AI769" s="248"/>
      <c r="AJ769" s="248"/>
      <c r="AK769" s="248"/>
      <c r="AL769" s="248"/>
      <c r="AM769" s="248"/>
      <c r="AN769" s="248"/>
      <c r="AO769" s="248"/>
      <c r="AP769" s="248"/>
      <c r="AQ769" s="248"/>
      <c r="AR769" s="248"/>
      <c r="AS769" s="248"/>
      <c r="AT769" s="248"/>
      <c r="AU769" s="248"/>
      <c r="AV769" s="248"/>
      <c r="AW769" s="248"/>
      <c r="AX769" s="248"/>
      <c r="AY769" s="248"/>
      <c r="AZ769" s="248"/>
      <c r="BA769" s="248"/>
      <c r="BB769" s="248"/>
      <c r="BC769" s="248"/>
      <c r="BD769" s="248"/>
      <c r="BE769" s="248"/>
      <c r="BF769" s="248"/>
      <c r="BG769" s="248"/>
      <c r="BH769" s="248"/>
      <c r="BI769" s="248"/>
      <c r="BJ769" s="248"/>
      <c r="BK769" s="248"/>
      <c r="BL769" s="248"/>
      <c r="BM769" s="249">
        <v>1</v>
      </c>
    </row>
    <row r="770" spans="1:65">
      <c r="A770" s="35"/>
      <c r="B770" s="19">
        <v>1</v>
      </c>
      <c r="C770" s="8">
        <v>2</v>
      </c>
      <c r="D770" s="250">
        <v>11.44</v>
      </c>
      <c r="E770" s="256">
        <v>9.6999999999999993</v>
      </c>
      <c r="F770" s="274">
        <v>11.8</v>
      </c>
      <c r="G770" s="250">
        <v>13.8</v>
      </c>
      <c r="H770" s="274">
        <v>11.8</v>
      </c>
      <c r="I770" s="250">
        <v>12.1</v>
      </c>
      <c r="J770" s="274">
        <v>14.2</v>
      </c>
      <c r="K770" s="256">
        <v>9.6</v>
      </c>
      <c r="L770" s="250">
        <v>12.3</v>
      </c>
      <c r="M770" s="250">
        <v>12</v>
      </c>
      <c r="N770" s="250">
        <v>12.3</v>
      </c>
      <c r="O770" s="250">
        <v>12.338663803364399</v>
      </c>
      <c r="P770" s="250">
        <v>12.7</v>
      </c>
      <c r="Q770" s="256">
        <v>12</v>
      </c>
      <c r="R770" s="256" t="s">
        <v>298</v>
      </c>
      <c r="S770" s="250">
        <v>12.9</v>
      </c>
      <c r="T770" s="250">
        <v>12.401999999999999</v>
      </c>
      <c r="U770" s="256">
        <v>11</v>
      </c>
      <c r="V770" s="247"/>
      <c r="W770" s="248"/>
      <c r="X770" s="248"/>
      <c r="Y770" s="248"/>
      <c r="Z770" s="248"/>
      <c r="AA770" s="248"/>
      <c r="AB770" s="248"/>
      <c r="AC770" s="248"/>
      <c r="AD770" s="248"/>
      <c r="AE770" s="248"/>
      <c r="AF770" s="248"/>
      <c r="AG770" s="248"/>
      <c r="AH770" s="248"/>
      <c r="AI770" s="248"/>
      <c r="AJ770" s="248"/>
      <c r="AK770" s="248"/>
      <c r="AL770" s="248"/>
      <c r="AM770" s="248"/>
      <c r="AN770" s="248"/>
      <c r="AO770" s="248"/>
      <c r="AP770" s="248"/>
      <c r="AQ770" s="248"/>
      <c r="AR770" s="248"/>
      <c r="AS770" s="248"/>
      <c r="AT770" s="248"/>
      <c r="AU770" s="248"/>
      <c r="AV770" s="248"/>
      <c r="AW770" s="248"/>
      <c r="AX770" s="248"/>
      <c r="AY770" s="248"/>
      <c r="AZ770" s="248"/>
      <c r="BA770" s="248"/>
      <c r="BB770" s="248"/>
      <c r="BC770" s="248"/>
      <c r="BD770" s="248"/>
      <c r="BE770" s="248"/>
      <c r="BF770" s="248"/>
      <c r="BG770" s="248"/>
      <c r="BH770" s="248"/>
      <c r="BI770" s="248"/>
      <c r="BJ770" s="248"/>
      <c r="BK770" s="248"/>
      <c r="BL770" s="248"/>
      <c r="BM770" s="249">
        <v>51</v>
      </c>
    </row>
    <row r="771" spans="1:65">
      <c r="A771" s="35"/>
      <c r="B771" s="19">
        <v>1</v>
      </c>
      <c r="C771" s="8">
        <v>3</v>
      </c>
      <c r="D771" s="250">
        <v>11.66</v>
      </c>
      <c r="E771" s="256">
        <v>9</v>
      </c>
      <c r="F771" s="274">
        <v>11.8</v>
      </c>
      <c r="G771" s="250">
        <v>14.2</v>
      </c>
      <c r="H771" s="274">
        <v>11.5</v>
      </c>
      <c r="I771" s="250">
        <v>12.8</v>
      </c>
      <c r="J771" s="274">
        <v>11.9</v>
      </c>
      <c r="K771" s="275">
        <v>9.6999999999999993</v>
      </c>
      <c r="L771" s="253">
        <v>11.9</v>
      </c>
      <c r="M771" s="253">
        <v>12.2</v>
      </c>
      <c r="N771" s="253">
        <v>12.4</v>
      </c>
      <c r="O771" s="253">
        <v>12.2172282066844</v>
      </c>
      <c r="P771" s="253">
        <v>13.3</v>
      </c>
      <c r="Q771" s="275">
        <v>12</v>
      </c>
      <c r="R771" s="275" t="s">
        <v>298</v>
      </c>
      <c r="S771" s="253">
        <v>13.4</v>
      </c>
      <c r="T771" s="253">
        <v>12.564333333333332</v>
      </c>
      <c r="U771" s="275">
        <v>13</v>
      </c>
      <c r="V771" s="247"/>
      <c r="W771" s="248"/>
      <c r="X771" s="248"/>
      <c r="Y771" s="248"/>
      <c r="Z771" s="248"/>
      <c r="AA771" s="248"/>
      <c r="AB771" s="248"/>
      <c r="AC771" s="248"/>
      <c r="AD771" s="248"/>
      <c r="AE771" s="248"/>
      <c r="AF771" s="248"/>
      <c r="AG771" s="248"/>
      <c r="AH771" s="248"/>
      <c r="AI771" s="248"/>
      <c r="AJ771" s="248"/>
      <c r="AK771" s="248"/>
      <c r="AL771" s="248"/>
      <c r="AM771" s="248"/>
      <c r="AN771" s="248"/>
      <c r="AO771" s="248"/>
      <c r="AP771" s="248"/>
      <c r="AQ771" s="248"/>
      <c r="AR771" s="248"/>
      <c r="AS771" s="248"/>
      <c r="AT771" s="248"/>
      <c r="AU771" s="248"/>
      <c r="AV771" s="248"/>
      <c r="AW771" s="248"/>
      <c r="AX771" s="248"/>
      <c r="AY771" s="248"/>
      <c r="AZ771" s="248"/>
      <c r="BA771" s="248"/>
      <c r="BB771" s="248"/>
      <c r="BC771" s="248"/>
      <c r="BD771" s="248"/>
      <c r="BE771" s="248"/>
      <c r="BF771" s="248"/>
      <c r="BG771" s="248"/>
      <c r="BH771" s="248"/>
      <c r="BI771" s="248"/>
      <c r="BJ771" s="248"/>
      <c r="BK771" s="248"/>
      <c r="BL771" s="248"/>
      <c r="BM771" s="249">
        <v>16</v>
      </c>
    </row>
    <row r="772" spans="1:65">
      <c r="A772" s="35"/>
      <c r="B772" s="19">
        <v>1</v>
      </c>
      <c r="C772" s="8">
        <v>4</v>
      </c>
      <c r="D772" s="250">
        <v>11.55</v>
      </c>
      <c r="E772" s="256">
        <v>11.7</v>
      </c>
      <c r="F772" s="274">
        <v>11.4</v>
      </c>
      <c r="G772" s="250">
        <v>14.7</v>
      </c>
      <c r="H772" s="274">
        <v>12.5</v>
      </c>
      <c r="I772" s="250">
        <v>12.3</v>
      </c>
      <c r="J772" s="274">
        <v>13.4</v>
      </c>
      <c r="K772" s="279">
        <v>11.3</v>
      </c>
      <c r="L772" s="253">
        <v>12.1</v>
      </c>
      <c r="M772" s="253">
        <v>12.5</v>
      </c>
      <c r="N772" s="253">
        <v>12.5</v>
      </c>
      <c r="O772" s="253">
        <v>12.2708581619684</v>
      </c>
      <c r="P772" s="253">
        <v>13</v>
      </c>
      <c r="Q772" s="275">
        <v>12</v>
      </c>
      <c r="R772" s="275" t="s">
        <v>298</v>
      </c>
      <c r="S772" s="253">
        <v>13.8</v>
      </c>
      <c r="T772" s="279">
        <v>12.863</v>
      </c>
      <c r="U772" s="275">
        <v>13</v>
      </c>
      <c r="V772" s="247"/>
      <c r="W772" s="248"/>
      <c r="X772" s="248"/>
      <c r="Y772" s="248"/>
      <c r="Z772" s="248"/>
      <c r="AA772" s="248"/>
      <c r="AB772" s="248"/>
      <c r="AC772" s="248"/>
      <c r="AD772" s="248"/>
      <c r="AE772" s="248"/>
      <c r="AF772" s="248"/>
      <c r="AG772" s="248"/>
      <c r="AH772" s="248"/>
      <c r="AI772" s="248"/>
      <c r="AJ772" s="248"/>
      <c r="AK772" s="248"/>
      <c r="AL772" s="248"/>
      <c r="AM772" s="248"/>
      <c r="AN772" s="248"/>
      <c r="AO772" s="248"/>
      <c r="AP772" s="248"/>
      <c r="AQ772" s="248"/>
      <c r="AR772" s="248"/>
      <c r="AS772" s="248"/>
      <c r="AT772" s="248"/>
      <c r="AU772" s="248"/>
      <c r="AV772" s="248"/>
      <c r="AW772" s="248"/>
      <c r="AX772" s="248"/>
      <c r="AY772" s="248"/>
      <c r="AZ772" s="248"/>
      <c r="BA772" s="248"/>
      <c r="BB772" s="248"/>
      <c r="BC772" s="248"/>
      <c r="BD772" s="248"/>
      <c r="BE772" s="248"/>
      <c r="BF772" s="248"/>
      <c r="BG772" s="248"/>
      <c r="BH772" s="248"/>
      <c r="BI772" s="248"/>
      <c r="BJ772" s="248"/>
      <c r="BK772" s="248"/>
      <c r="BL772" s="248"/>
      <c r="BM772" s="249">
        <v>12.524446497645672</v>
      </c>
    </row>
    <row r="773" spans="1:65">
      <c r="A773" s="35"/>
      <c r="B773" s="19">
        <v>1</v>
      </c>
      <c r="C773" s="8">
        <v>5</v>
      </c>
      <c r="D773" s="250">
        <v>10.076000000000001</v>
      </c>
      <c r="E773" s="256">
        <v>9.1</v>
      </c>
      <c r="F773" s="250">
        <v>11.4</v>
      </c>
      <c r="G773" s="250">
        <v>13.7</v>
      </c>
      <c r="H773" s="250">
        <v>11.5</v>
      </c>
      <c r="I773" s="250">
        <v>12.4</v>
      </c>
      <c r="J773" s="250">
        <v>13.2</v>
      </c>
      <c r="K773" s="256">
        <v>9.9</v>
      </c>
      <c r="L773" s="250">
        <v>12.4</v>
      </c>
      <c r="M773" s="250">
        <v>12</v>
      </c>
      <c r="N773" s="250">
        <v>12.4</v>
      </c>
      <c r="O773" s="250">
        <v>12.270775599298799</v>
      </c>
      <c r="P773" s="250">
        <v>12.7</v>
      </c>
      <c r="Q773" s="256">
        <v>12</v>
      </c>
      <c r="R773" s="256" t="s">
        <v>298</v>
      </c>
      <c r="S773" s="250">
        <v>14</v>
      </c>
      <c r="T773" s="250">
        <v>12.36</v>
      </c>
      <c r="U773" s="256">
        <v>13</v>
      </c>
      <c r="V773" s="247"/>
      <c r="W773" s="248"/>
      <c r="X773" s="248"/>
      <c r="Y773" s="248"/>
      <c r="Z773" s="248"/>
      <c r="AA773" s="248"/>
      <c r="AB773" s="248"/>
      <c r="AC773" s="248"/>
      <c r="AD773" s="248"/>
      <c r="AE773" s="248"/>
      <c r="AF773" s="248"/>
      <c r="AG773" s="248"/>
      <c r="AH773" s="248"/>
      <c r="AI773" s="248"/>
      <c r="AJ773" s="248"/>
      <c r="AK773" s="248"/>
      <c r="AL773" s="248"/>
      <c r="AM773" s="248"/>
      <c r="AN773" s="248"/>
      <c r="AO773" s="248"/>
      <c r="AP773" s="248"/>
      <c r="AQ773" s="248"/>
      <c r="AR773" s="248"/>
      <c r="AS773" s="248"/>
      <c r="AT773" s="248"/>
      <c r="AU773" s="248"/>
      <c r="AV773" s="248"/>
      <c r="AW773" s="248"/>
      <c r="AX773" s="248"/>
      <c r="AY773" s="248"/>
      <c r="AZ773" s="248"/>
      <c r="BA773" s="248"/>
      <c r="BB773" s="248"/>
      <c r="BC773" s="248"/>
      <c r="BD773" s="248"/>
      <c r="BE773" s="248"/>
      <c r="BF773" s="248"/>
      <c r="BG773" s="248"/>
      <c r="BH773" s="248"/>
      <c r="BI773" s="248"/>
      <c r="BJ773" s="248"/>
      <c r="BK773" s="248"/>
      <c r="BL773" s="248"/>
      <c r="BM773" s="249">
        <v>52</v>
      </c>
    </row>
    <row r="774" spans="1:65">
      <c r="A774" s="35"/>
      <c r="B774" s="19">
        <v>1</v>
      </c>
      <c r="C774" s="8">
        <v>6</v>
      </c>
      <c r="D774" s="250">
        <v>12.43</v>
      </c>
      <c r="E774" s="256">
        <v>11.3</v>
      </c>
      <c r="F774" s="250">
        <v>11.4</v>
      </c>
      <c r="G774" s="250">
        <v>14.2</v>
      </c>
      <c r="H774" s="250">
        <v>12.2</v>
      </c>
      <c r="I774" s="250">
        <v>12.5</v>
      </c>
      <c r="J774" s="250">
        <v>13.2</v>
      </c>
      <c r="K774" s="256">
        <v>9.6999999999999993</v>
      </c>
      <c r="L774" s="250">
        <v>12.1</v>
      </c>
      <c r="M774" s="250">
        <v>12.4</v>
      </c>
      <c r="N774" s="250">
        <v>12.3</v>
      </c>
      <c r="O774" s="250">
        <v>12.235565199579</v>
      </c>
      <c r="P774" s="250">
        <v>13.3</v>
      </c>
      <c r="Q774" s="256">
        <v>12</v>
      </c>
      <c r="R774" s="256" t="s">
        <v>298</v>
      </c>
      <c r="S774" s="250">
        <v>13.8</v>
      </c>
      <c r="T774" s="250">
        <v>12.3315</v>
      </c>
      <c r="U774" s="256">
        <v>13</v>
      </c>
      <c r="V774" s="247"/>
      <c r="W774" s="248"/>
      <c r="X774" s="248"/>
      <c r="Y774" s="248"/>
      <c r="Z774" s="248"/>
      <c r="AA774" s="248"/>
      <c r="AB774" s="248"/>
      <c r="AC774" s="248"/>
      <c r="AD774" s="248"/>
      <c r="AE774" s="248"/>
      <c r="AF774" s="248"/>
      <c r="AG774" s="248"/>
      <c r="AH774" s="248"/>
      <c r="AI774" s="248"/>
      <c r="AJ774" s="248"/>
      <c r="AK774" s="248"/>
      <c r="AL774" s="248"/>
      <c r="AM774" s="248"/>
      <c r="AN774" s="248"/>
      <c r="AO774" s="248"/>
      <c r="AP774" s="248"/>
      <c r="AQ774" s="248"/>
      <c r="AR774" s="248"/>
      <c r="AS774" s="248"/>
      <c r="AT774" s="248"/>
      <c r="AU774" s="248"/>
      <c r="AV774" s="248"/>
      <c r="AW774" s="248"/>
      <c r="AX774" s="248"/>
      <c r="AY774" s="248"/>
      <c r="AZ774" s="248"/>
      <c r="BA774" s="248"/>
      <c r="BB774" s="248"/>
      <c r="BC774" s="248"/>
      <c r="BD774" s="248"/>
      <c r="BE774" s="248"/>
      <c r="BF774" s="248"/>
      <c r="BG774" s="248"/>
      <c r="BH774" s="248"/>
      <c r="BI774" s="248"/>
      <c r="BJ774" s="248"/>
      <c r="BK774" s="248"/>
      <c r="BL774" s="248"/>
      <c r="BM774" s="251"/>
    </row>
    <row r="775" spans="1:65">
      <c r="A775" s="35"/>
      <c r="B775" s="20" t="s">
        <v>261</v>
      </c>
      <c r="C775" s="12"/>
      <c r="D775" s="252">
        <v>11.689333333333332</v>
      </c>
      <c r="E775" s="252">
        <v>9.8833333333333329</v>
      </c>
      <c r="F775" s="252">
        <v>11.616666666666667</v>
      </c>
      <c r="G775" s="252">
        <v>14.100000000000001</v>
      </c>
      <c r="H775" s="252">
        <v>11.883333333333333</v>
      </c>
      <c r="I775" s="252">
        <v>12.4</v>
      </c>
      <c r="J775" s="252">
        <v>13.566666666666668</v>
      </c>
      <c r="K775" s="252">
        <v>10.1</v>
      </c>
      <c r="L775" s="252">
        <v>12.183333333333332</v>
      </c>
      <c r="M775" s="252">
        <v>12.233333333333334</v>
      </c>
      <c r="N775" s="252">
        <v>12.383333333333333</v>
      </c>
      <c r="O775" s="252">
        <v>12.28040446939375</v>
      </c>
      <c r="P775" s="252">
        <v>12.983333333333334</v>
      </c>
      <c r="Q775" s="252">
        <v>12.166666666666666</v>
      </c>
      <c r="R775" s="252" t="s">
        <v>669</v>
      </c>
      <c r="S775" s="252">
        <v>13.516666666666666</v>
      </c>
      <c r="T775" s="252">
        <v>12.450555555555555</v>
      </c>
      <c r="U775" s="252">
        <v>12.166666666666666</v>
      </c>
      <c r="V775" s="247"/>
      <c r="W775" s="248"/>
      <c r="X775" s="248"/>
      <c r="Y775" s="248"/>
      <c r="Z775" s="248"/>
      <c r="AA775" s="248"/>
      <c r="AB775" s="248"/>
      <c r="AC775" s="248"/>
      <c r="AD775" s="248"/>
      <c r="AE775" s="248"/>
      <c r="AF775" s="248"/>
      <c r="AG775" s="248"/>
      <c r="AH775" s="248"/>
      <c r="AI775" s="248"/>
      <c r="AJ775" s="248"/>
      <c r="AK775" s="248"/>
      <c r="AL775" s="248"/>
      <c r="AM775" s="248"/>
      <c r="AN775" s="248"/>
      <c r="AO775" s="248"/>
      <c r="AP775" s="248"/>
      <c r="AQ775" s="248"/>
      <c r="AR775" s="248"/>
      <c r="AS775" s="248"/>
      <c r="AT775" s="248"/>
      <c r="AU775" s="248"/>
      <c r="AV775" s="248"/>
      <c r="AW775" s="248"/>
      <c r="AX775" s="248"/>
      <c r="AY775" s="248"/>
      <c r="AZ775" s="248"/>
      <c r="BA775" s="248"/>
      <c r="BB775" s="248"/>
      <c r="BC775" s="248"/>
      <c r="BD775" s="248"/>
      <c r="BE775" s="248"/>
      <c r="BF775" s="248"/>
      <c r="BG775" s="248"/>
      <c r="BH775" s="248"/>
      <c r="BI775" s="248"/>
      <c r="BJ775" s="248"/>
      <c r="BK775" s="248"/>
      <c r="BL775" s="248"/>
      <c r="BM775" s="251"/>
    </row>
    <row r="776" spans="1:65">
      <c r="A776" s="35"/>
      <c r="B776" s="3" t="s">
        <v>262</v>
      </c>
      <c r="C776" s="33"/>
      <c r="D776" s="253">
        <v>11.605</v>
      </c>
      <c r="E776" s="253">
        <v>9.3999999999999986</v>
      </c>
      <c r="F776" s="253">
        <v>11.600000000000001</v>
      </c>
      <c r="G776" s="253">
        <v>14.1</v>
      </c>
      <c r="H776" s="253">
        <v>11.8</v>
      </c>
      <c r="I776" s="253">
        <v>12.350000000000001</v>
      </c>
      <c r="J776" s="253">
        <v>13.3</v>
      </c>
      <c r="K776" s="253">
        <v>9.8000000000000007</v>
      </c>
      <c r="L776" s="253">
        <v>12.2</v>
      </c>
      <c r="M776" s="253">
        <v>12.25</v>
      </c>
      <c r="N776" s="253">
        <v>12.4</v>
      </c>
      <c r="O776" s="253">
        <v>12.2708168806336</v>
      </c>
      <c r="P776" s="253">
        <v>12.95</v>
      </c>
      <c r="Q776" s="253">
        <v>12</v>
      </c>
      <c r="R776" s="253" t="s">
        <v>669</v>
      </c>
      <c r="S776" s="253">
        <v>13.600000000000001</v>
      </c>
      <c r="T776" s="253">
        <v>12.381</v>
      </c>
      <c r="U776" s="253">
        <v>13</v>
      </c>
      <c r="V776" s="247"/>
      <c r="W776" s="248"/>
      <c r="X776" s="248"/>
      <c r="Y776" s="248"/>
      <c r="Z776" s="248"/>
      <c r="AA776" s="248"/>
      <c r="AB776" s="248"/>
      <c r="AC776" s="248"/>
      <c r="AD776" s="248"/>
      <c r="AE776" s="248"/>
      <c r="AF776" s="248"/>
      <c r="AG776" s="248"/>
      <c r="AH776" s="248"/>
      <c r="AI776" s="248"/>
      <c r="AJ776" s="248"/>
      <c r="AK776" s="248"/>
      <c r="AL776" s="248"/>
      <c r="AM776" s="248"/>
      <c r="AN776" s="248"/>
      <c r="AO776" s="248"/>
      <c r="AP776" s="248"/>
      <c r="AQ776" s="248"/>
      <c r="AR776" s="248"/>
      <c r="AS776" s="248"/>
      <c r="AT776" s="248"/>
      <c r="AU776" s="248"/>
      <c r="AV776" s="248"/>
      <c r="AW776" s="248"/>
      <c r="AX776" s="248"/>
      <c r="AY776" s="248"/>
      <c r="AZ776" s="248"/>
      <c r="BA776" s="248"/>
      <c r="BB776" s="248"/>
      <c r="BC776" s="248"/>
      <c r="BD776" s="248"/>
      <c r="BE776" s="248"/>
      <c r="BF776" s="248"/>
      <c r="BG776" s="248"/>
      <c r="BH776" s="248"/>
      <c r="BI776" s="248"/>
      <c r="BJ776" s="248"/>
      <c r="BK776" s="248"/>
      <c r="BL776" s="248"/>
      <c r="BM776" s="251"/>
    </row>
    <row r="777" spans="1:65">
      <c r="A777" s="35"/>
      <c r="B777" s="3" t="s">
        <v>263</v>
      </c>
      <c r="C777" s="33"/>
      <c r="D777" s="27">
        <v>0.98991851516509499</v>
      </c>
      <c r="E777" s="27">
        <v>1.3151679233720253</v>
      </c>
      <c r="F777" s="27">
        <v>0.2401388487243718</v>
      </c>
      <c r="G777" s="27">
        <v>0.35777087639996608</v>
      </c>
      <c r="H777" s="27">
        <v>0.39707262140150956</v>
      </c>
      <c r="I777" s="27">
        <v>0.23664319132398487</v>
      </c>
      <c r="J777" s="27">
        <v>1.2011105971835676</v>
      </c>
      <c r="K777" s="27">
        <v>0.65421708935184553</v>
      </c>
      <c r="L777" s="27">
        <v>0.18348478592697201</v>
      </c>
      <c r="M777" s="27">
        <v>0.20655911179772904</v>
      </c>
      <c r="N777" s="27">
        <v>7.5277265270907834E-2</v>
      </c>
      <c r="O777" s="27">
        <v>5.3537523316511376E-2</v>
      </c>
      <c r="P777" s="27">
        <v>0.27141603981096435</v>
      </c>
      <c r="Q777" s="27">
        <v>0.40824829046386302</v>
      </c>
      <c r="R777" s="27" t="s">
        <v>669</v>
      </c>
      <c r="S777" s="27">
        <v>0.42150523919242905</v>
      </c>
      <c r="T777" s="27">
        <v>0.23649175852839319</v>
      </c>
      <c r="U777" s="27">
        <v>1.3291601358251257</v>
      </c>
      <c r="V777" s="164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2"/>
    </row>
    <row r="778" spans="1:65">
      <c r="A778" s="35"/>
      <c r="B778" s="3" t="s">
        <v>87</v>
      </c>
      <c r="C778" s="33"/>
      <c r="D778" s="13">
        <v>8.4685626368634803E-2</v>
      </c>
      <c r="E778" s="13">
        <v>0.13306926712027237</v>
      </c>
      <c r="F778" s="13">
        <v>2.0671923850017659E-2</v>
      </c>
      <c r="G778" s="13">
        <v>2.5373821021274189E-2</v>
      </c>
      <c r="H778" s="13">
        <v>3.3414245840239234E-2</v>
      </c>
      <c r="I778" s="13">
        <v>1.9084128332579425E-2</v>
      </c>
      <c r="J778" s="13">
        <v>8.8533950652351409E-2</v>
      </c>
      <c r="K778" s="13">
        <v>6.4773969242756982E-2</v>
      </c>
      <c r="L778" s="13">
        <v>1.5060310746399894E-2</v>
      </c>
      <c r="M778" s="13">
        <v>1.688494101888793E-2</v>
      </c>
      <c r="N778" s="13">
        <v>6.0789177876910769E-3</v>
      </c>
      <c r="O778" s="13">
        <v>4.359589576218118E-3</v>
      </c>
      <c r="P778" s="13">
        <v>2.0904958136916379E-2</v>
      </c>
      <c r="Q778" s="13">
        <v>3.355465401072847E-2</v>
      </c>
      <c r="R778" s="13" t="s">
        <v>669</v>
      </c>
      <c r="S778" s="13">
        <v>3.1184111407577982E-2</v>
      </c>
      <c r="T778" s="13">
        <v>1.8994474380933817E-2</v>
      </c>
      <c r="U778" s="13">
        <v>0.10924603856096925</v>
      </c>
      <c r="V778" s="164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62"/>
    </row>
    <row r="779" spans="1:65">
      <c r="A779" s="35"/>
      <c r="B779" s="3" t="s">
        <v>264</v>
      </c>
      <c r="C779" s="33"/>
      <c r="D779" s="13">
        <v>-6.6678648391313988E-2</v>
      </c>
      <c r="E779" s="13">
        <v>-0.21087663752716035</v>
      </c>
      <c r="F779" s="13">
        <v>-7.2480634665144539E-2</v>
      </c>
      <c r="G779" s="13">
        <v>0.12579825405062817</v>
      </c>
      <c r="H779" s="13">
        <v>-5.1188941917142183E-2</v>
      </c>
      <c r="I779" s="13">
        <v>-9.9362872178874184E-3</v>
      </c>
      <c r="J779" s="13">
        <v>8.3214868554623234E-2</v>
      </c>
      <c r="K779" s="13">
        <v>-0.19357713716940828</v>
      </c>
      <c r="L779" s="13">
        <v>-2.7235787575639492E-2</v>
      </c>
      <c r="M779" s="13">
        <v>-2.3243595185388877E-2</v>
      </c>
      <c r="N779" s="13">
        <v>-1.1267018014637586E-2</v>
      </c>
      <c r="O779" s="13">
        <v>-1.9485254561772192E-2</v>
      </c>
      <c r="P779" s="13">
        <v>3.6639290668367908E-2</v>
      </c>
      <c r="Q779" s="13">
        <v>-2.8566518372389549E-2</v>
      </c>
      <c r="R779" s="13" t="s">
        <v>669</v>
      </c>
      <c r="S779" s="13">
        <v>7.9222676164372619E-2</v>
      </c>
      <c r="T779" s="13">
        <v>-5.8997371344120531E-3</v>
      </c>
      <c r="U779" s="13">
        <v>-2.8566518372389549E-2</v>
      </c>
      <c r="V779" s="164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62"/>
    </row>
    <row r="780" spans="1:65">
      <c r="A780" s="35"/>
      <c r="B780" s="53" t="s">
        <v>265</v>
      </c>
      <c r="C780" s="54"/>
      <c r="D780" s="52">
        <v>0.63</v>
      </c>
      <c r="E780" s="52">
        <v>2.65</v>
      </c>
      <c r="F780" s="52">
        <v>0.71</v>
      </c>
      <c r="G780" s="52">
        <v>2.06</v>
      </c>
      <c r="H780" s="52">
        <v>0.42</v>
      </c>
      <c r="I780" s="52">
        <v>0.16</v>
      </c>
      <c r="J780" s="52">
        <v>1.46</v>
      </c>
      <c r="K780" s="52">
        <v>2.41</v>
      </c>
      <c r="L780" s="52">
        <v>0.08</v>
      </c>
      <c r="M780" s="52">
        <v>0.03</v>
      </c>
      <c r="N780" s="52">
        <v>0.14000000000000001</v>
      </c>
      <c r="O780" s="52">
        <v>0.03</v>
      </c>
      <c r="P780" s="52">
        <v>0.81</v>
      </c>
      <c r="Q780" s="52" t="s">
        <v>266</v>
      </c>
      <c r="R780" s="52">
        <v>2.52</v>
      </c>
      <c r="S780" s="52">
        <v>1.41</v>
      </c>
      <c r="T780" s="52">
        <v>0.22</v>
      </c>
      <c r="U780" s="52" t="s">
        <v>266</v>
      </c>
      <c r="V780" s="164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62"/>
    </row>
    <row r="781" spans="1:65">
      <c r="B781" s="36" t="s">
        <v>299</v>
      </c>
      <c r="C781" s="20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BM781" s="62"/>
    </row>
    <row r="782" spans="1:65">
      <c r="BM782" s="62"/>
    </row>
    <row r="783" spans="1:65" ht="15">
      <c r="B783" s="37" t="s">
        <v>523</v>
      </c>
      <c r="BM783" s="32" t="s">
        <v>67</v>
      </c>
    </row>
    <row r="784" spans="1:65" ht="15">
      <c r="A784" s="28" t="s">
        <v>61</v>
      </c>
      <c r="B784" s="18" t="s">
        <v>115</v>
      </c>
      <c r="C784" s="15" t="s">
        <v>116</v>
      </c>
      <c r="D784" s="16" t="s">
        <v>230</v>
      </c>
      <c r="E784" s="17" t="s">
        <v>230</v>
      </c>
      <c r="F784" s="17" t="s">
        <v>230</v>
      </c>
      <c r="G784" s="17" t="s">
        <v>230</v>
      </c>
      <c r="H784" s="17" t="s">
        <v>230</v>
      </c>
      <c r="I784" s="17" t="s">
        <v>230</v>
      </c>
      <c r="J784" s="17" t="s">
        <v>230</v>
      </c>
      <c r="K784" s="17" t="s">
        <v>230</v>
      </c>
      <c r="L784" s="17" t="s">
        <v>230</v>
      </c>
      <c r="M784" s="17" t="s">
        <v>230</v>
      </c>
      <c r="N784" s="17" t="s">
        <v>230</v>
      </c>
      <c r="O784" s="17" t="s">
        <v>230</v>
      </c>
      <c r="P784" s="17" t="s">
        <v>230</v>
      </c>
      <c r="Q784" s="17" t="s">
        <v>230</v>
      </c>
      <c r="R784" s="17" t="s">
        <v>230</v>
      </c>
      <c r="S784" s="164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2">
        <v>1</v>
      </c>
    </row>
    <row r="785" spans="1:65">
      <c r="A785" s="35"/>
      <c r="B785" s="19" t="s">
        <v>231</v>
      </c>
      <c r="C785" s="8" t="s">
        <v>231</v>
      </c>
      <c r="D785" s="162" t="s">
        <v>235</v>
      </c>
      <c r="E785" s="163" t="s">
        <v>236</v>
      </c>
      <c r="F785" s="163" t="s">
        <v>237</v>
      </c>
      <c r="G785" s="163" t="s">
        <v>238</v>
      </c>
      <c r="H785" s="163" t="s">
        <v>239</v>
      </c>
      <c r="I785" s="163" t="s">
        <v>240</v>
      </c>
      <c r="J785" s="163" t="s">
        <v>241</v>
      </c>
      <c r="K785" s="163" t="s">
        <v>243</v>
      </c>
      <c r="L785" s="163" t="s">
        <v>245</v>
      </c>
      <c r="M785" s="163" t="s">
        <v>246</v>
      </c>
      <c r="N785" s="163" t="s">
        <v>247</v>
      </c>
      <c r="O785" s="163" t="s">
        <v>248</v>
      </c>
      <c r="P785" s="163" t="s">
        <v>249</v>
      </c>
      <c r="Q785" s="163" t="s">
        <v>251</v>
      </c>
      <c r="R785" s="163" t="s">
        <v>269</v>
      </c>
      <c r="S785" s="164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2" t="s">
        <v>3</v>
      </c>
    </row>
    <row r="786" spans="1:65">
      <c r="A786" s="35"/>
      <c r="B786" s="19"/>
      <c r="C786" s="8"/>
      <c r="D786" s="9" t="s">
        <v>277</v>
      </c>
      <c r="E786" s="10" t="s">
        <v>278</v>
      </c>
      <c r="F786" s="10" t="s">
        <v>278</v>
      </c>
      <c r="G786" s="10" t="s">
        <v>278</v>
      </c>
      <c r="H786" s="10" t="s">
        <v>278</v>
      </c>
      <c r="I786" s="10" t="s">
        <v>278</v>
      </c>
      <c r="J786" s="10" t="s">
        <v>278</v>
      </c>
      <c r="K786" s="10" t="s">
        <v>278</v>
      </c>
      <c r="L786" s="10" t="s">
        <v>119</v>
      </c>
      <c r="M786" s="10" t="s">
        <v>277</v>
      </c>
      <c r="N786" s="10" t="s">
        <v>277</v>
      </c>
      <c r="O786" s="10" t="s">
        <v>277</v>
      </c>
      <c r="P786" s="10" t="s">
        <v>278</v>
      </c>
      <c r="Q786" s="10" t="s">
        <v>119</v>
      </c>
      <c r="R786" s="10" t="s">
        <v>277</v>
      </c>
      <c r="S786" s="164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2">
        <v>1</v>
      </c>
    </row>
    <row r="787" spans="1:65">
      <c r="A787" s="35"/>
      <c r="B787" s="19"/>
      <c r="C787" s="8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164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2">
        <v>1</v>
      </c>
    </row>
    <row r="788" spans="1:65">
      <c r="A788" s="35"/>
      <c r="B788" s="18">
        <v>1</v>
      </c>
      <c r="C788" s="14">
        <v>1</v>
      </c>
      <c r="D788" s="254">
        <v>15.2</v>
      </c>
      <c r="E788" s="246">
        <v>9.8000000000000007</v>
      </c>
      <c r="F788" s="273">
        <v>12</v>
      </c>
      <c r="G788" s="246">
        <v>10</v>
      </c>
      <c r="H788" s="273">
        <v>8</v>
      </c>
      <c r="I788" s="254">
        <v>21</v>
      </c>
      <c r="J788" s="273">
        <v>11</v>
      </c>
      <c r="K788" s="246">
        <v>10</v>
      </c>
      <c r="L788" s="246">
        <v>9.4253897548240584</v>
      </c>
      <c r="M788" s="246">
        <v>11.6</v>
      </c>
      <c r="N788" s="246">
        <v>9</v>
      </c>
      <c r="O788" s="246">
        <v>11</v>
      </c>
      <c r="P788" s="246">
        <v>8</v>
      </c>
      <c r="Q788" s="246">
        <v>9.5875000000000004</v>
      </c>
      <c r="R788" s="246">
        <v>10.1</v>
      </c>
      <c r="S788" s="247"/>
      <c r="T788" s="248"/>
      <c r="U788" s="248"/>
      <c r="V788" s="248"/>
      <c r="W788" s="248"/>
      <c r="X788" s="248"/>
      <c r="Y788" s="248"/>
      <c r="Z788" s="248"/>
      <c r="AA788" s="248"/>
      <c r="AB788" s="248"/>
      <c r="AC788" s="248"/>
      <c r="AD788" s="248"/>
      <c r="AE788" s="248"/>
      <c r="AF788" s="248"/>
      <c r="AG788" s="248"/>
      <c r="AH788" s="248"/>
      <c r="AI788" s="248"/>
      <c r="AJ788" s="248"/>
      <c r="AK788" s="248"/>
      <c r="AL788" s="248"/>
      <c r="AM788" s="248"/>
      <c r="AN788" s="248"/>
      <c r="AO788" s="248"/>
      <c r="AP788" s="248"/>
      <c r="AQ788" s="248"/>
      <c r="AR788" s="248"/>
      <c r="AS788" s="248"/>
      <c r="AT788" s="248"/>
      <c r="AU788" s="248"/>
      <c r="AV788" s="248"/>
      <c r="AW788" s="248"/>
      <c r="AX788" s="248"/>
      <c r="AY788" s="248"/>
      <c r="AZ788" s="248"/>
      <c r="BA788" s="248"/>
      <c r="BB788" s="248"/>
      <c r="BC788" s="248"/>
      <c r="BD788" s="248"/>
      <c r="BE788" s="248"/>
      <c r="BF788" s="248"/>
      <c r="BG788" s="248"/>
      <c r="BH788" s="248"/>
      <c r="BI788" s="248"/>
      <c r="BJ788" s="248"/>
      <c r="BK788" s="248"/>
      <c r="BL788" s="248"/>
      <c r="BM788" s="249">
        <v>1</v>
      </c>
    </row>
    <row r="789" spans="1:65">
      <c r="A789" s="35"/>
      <c r="B789" s="19">
        <v>1</v>
      </c>
      <c r="C789" s="8">
        <v>2</v>
      </c>
      <c r="D789" s="256">
        <v>21.5</v>
      </c>
      <c r="E789" s="250">
        <v>9.6999999999999993</v>
      </c>
      <c r="F789" s="274">
        <v>12</v>
      </c>
      <c r="G789" s="250">
        <v>12</v>
      </c>
      <c r="H789" s="274">
        <v>9</v>
      </c>
      <c r="I789" s="256">
        <v>17</v>
      </c>
      <c r="J789" s="274">
        <v>8</v>
      </c>
      <c r="K789" s="250">
        <v>10</v>
      </c>
      <c r="L789" s="250">
        <v>9.396147308776607</v>
      </c>
      <c r="M789" s="250">
        <v>11.9</v>
      </c>
      <c r="N789" s="250">
        <v>9</v>
      </c>
      <c r="O789" s="250">
        <v>10</v>
      </c>
      <c r="P789" s="250">
        <v>9</v>
      </c>
      <c r="Q789" s="250">
        <v>9.769166666666667</v>
      </c>
      <c r="R789" s="250">
        <v>9.86</v>
      </c>
      <c r="S789" s="247"/>
      <c r="T789" s="248"/>
      <c r="U789" s="248"/>
      <c r="V789" s="248"/>
      <c r="W789" s="248"/>
      <c r="X789" s="248"/>
      <c r="Y789" s="248"/>
      <c r="Z789" s="248"/>
      <c r="AA789" s="248"/>
      <c r="AB789" s="248"/>
      <c r="AC789" s="248"/>
      <c r="AD789" s="248"/>
      <c r="AE789" s="248"/>
      <c r="AF789" s="248"/>
      <c r="AG789" s="248"/>
      <c r="AH789" s="248"/>
      <c r="AI789" s="248"/>
      <c r="AJ789" s="248"/>
      <c r="AK789" s="248"/>
      <c r="AL789" s="248"/>
      <c r="AM789" s="248"/>
      <c r="AN789" s="248"/>
      <c r="AO789" s="248"/>
      <c r="AP789" s="248"/>
      <c r="AQ789" s="248"/>
      <c r="AR789" s="248"/>
      <c r="AS789" s="248"/>
      <c r="AT789" s="248"/>
      <c r="AU789" s="248"/>
      <c r="AV789" s="248"/>
      <c r="AW789" s="248"/>
      <c r="AX789" s="248"/>
      <c r="AY789" s="248"/>
      <c r="AZ789" s="248"/>
      <c r="BA789" s="248"/>
      <c r="BB789" s="248"/>
      <c r="BC789" s="248"/>
      <c r="BD789" s="248"/>
      <c r="BE789" s="248"/>
      <c r="BF789" s="248"/>
      <c r="BG789" s="248"/>
      <c r="BH789" s="248"/>
      <c r="BI789" s="248"/>
      <c r="BJ789" s="248"/>
      <c r="BK789" s="248"/>
      <c r="BL789" s="248"/>
      <c r="BM789" s="249">
        <v>52</v>
      </c>
    </row>
    <row r="790" spans="1:65">
      <c r="A790" s="35"/>
      <c r="B790" s="19">
        <v>1</v>
      </c>
      <c r="C790" s="8">
        <v>3</v>
      </c>
      <c r="D790" s="256">
        <v>21.2</v>
      </c>
      <c r="E790" s="250">
        <v>9.6</v>
      </c>
      <c r="F790" s="274">
        <v>12</v>
      </c>
      <c r="G790" s="250">
        <v>11</v>
      </c>
      <c r="H790" s="274">
        <v>11</v>
      </c>
      <c r="I790" s="256">
        <v>11</v>
      </c>
      <c r="J790" s="274">
        <v>11</v>
      </c>
      <c r="K790" s="274">
        <v>12</v>
      </c>
      <c r="L790" s="253">
        <v>9.1864823422686985</v>
      </c>
      <c r="M790" s="253">
        <v>11.1</v>
      </c>
      <c r="N790" s="253">
        <v>9</v>
      </c>
      <c r="O790" s="253">
        <v>13</v>
      </c>
      <c r="P790" s="253">
        <v>9</v>
      </c>
      <c r="Q790" s="253">
        <v>9.6374999999999993</v>
      </c>
      <c r="R790" s="253">
        <v>9.3000000000000007</v>
      </c>
      <c r="S790" s="247"/>
      <c r="T790" s="248"/>
      <c r="U790" s="248"/>
      <c r="V790" s="248"/>
      <c r="W790" s="248"/>
      <c r="X790" s="248"/>
      <c r="Y790" s="248"/>
      <c r="Z790" s="248"/>
      <c r="AA790" s="248"/>
      <c r="AB790" s="248"/>
      <c r="AC790" s="248"/>
      <c r="AD790" s="248"/>
      <c r="AE790" s="248"/>
      <c r="AF790" s="248"/>
      <c r="AG790" s="248"/>
      <c r="AH790" s="248"/>
      <c r="AI790" s="248"/>
      <c r="AJ790" s="248"/>
      <c r="AK790" s="248"/>
      <c r="AL790" s="248"/>
      <c r="AM790" s="248"/>
      <c r="AN790" s="248"/>
      <c r="AO790" s="248"/>
      <c r="AP790" s="248"/>
      <c r="AQ790" s="248"/>
      <c r="AR790" s="248"/>
      <c r="AS790" s="248"/>
      <c r="AT790" s="248"/>
      <c r="AU790" s="248"/>
      <c r="AV790" s="248"/>
      <c r="AW790" s="248"/>
      <c r="AX790" s="248"/>
      <c r="AY790" s="248"/>
      <c r="AZ790" s="248"/>
      <c r="BA790" s="248"/>
      <c r="BB790" s="248"/>
      <c r="BC790" s="248"/>
      <c r="BD790" s="248"/>
      <c r="BE790" s="248"/>
      <c r="BF790" s="248"/>
      <c r="BG790" s="248"/>
      <c r="BH790" s="248"/>
      <c r="BI790" s="248"/>
      <c r="BJ790" s="248"/>
      <c r="BK790" s="248"/>
      <c r="BL790" s="248"/>
      <c r="BM790" s="249">
        <v>16</v>
      </c>
    </row>
    <row r="791" spans="1:65">
      <c r="A791" s="35"/>
      <c r="B791" s="19">
        <v>1</v>
      </c>
      <c r="C791" s="8">
        <v>4</v>
      </c>
      <c r="D791" s="256">
        <v>11.3</v>
      </c>
      <c r="E791" s="250">
        <v>9.1999999999999993</v>
      </c>
      <c r="F791" s="274">
        <v>12</v>
      </c>
      <c r="G791" s="250">
        <v>11</v>
      </c>
      <c r="H791" s="274">
        <v>9</v>
      </c>
      <c r="I791" s="256">
        <v>22</v>
      </c>
      <c r="J791" s="274">
        <v>10</v>
      </c>
      <c r="K791" s="274">
        <v>11</v>
      </c>
      <c r="L791" s="253">
        <v>9.2027497148317305</v>
      </c>
      <c r="M791" s="253">
        <v>11</v>
      </c>
      <c r="N791" s="253">
        <v>10</v>
      </c>
      <c r="O791" s="253">
        <v>10</v>
      </c>
      <c r="P791" s="253">
        <v>9</v>
      </c>
      <c r="Q791" s="253">
        <v>9.8694444444444454</v>
      </c>
      <c r="R791" s="253">
        <v>8.8000000000000007</v>
      </c>
      <c r="S791" s="247"/>
      <c r="T791" s="248"/>
      <c r="U791" s="248"/>
      <c r="V791" s="248"/>
      <c r="W791" s="248"/>
      <c r="X791" s="248"/>
      <c r="Y791" s="248"/>
      <c r="Z791" s="248"/>
      <c r="AA791" s="248"/>
      <c r="AB791" s="248"/>
      <c r="AC791" s="248"/>
      <c r="AD791" s="248"/>
      <c r="AE791" s="248"/>
      <c r="AF791" s="248"/>
      <c r="AG791" s="248"/>
      <c r="AH791" s="248"/>
      <c r="AI791" s="248"/>
      <c r="AJ791" s="248"/>
      <c r="AK791" s="248"/>
      <c r="AL791" s="248"/>
      <c r="AM791" s="248"/>
      <c r="AN791" s="248"/>
      <c r="AO791" s="248"/>
      <c r="AP791" s="248"/>
      <c r="AQ791" s="248"/>
      <c r="AR791" s="248"/>
      <c r="AS791" s="248"/>
      <c r="AT791" s="248"/>
      <c r="AU791" s="248"/>
      <c r="AV791" s="248"/>
      <c r="AW791" s="248"/>
      <c r="AX791" s="248"/>
      <c r="AY791" s="248"/>
      <c r="AZ791" s="248"/>
      <c r="BA791" s="248"/>
      <c r="BB791" s="248"/>
      <c r="BC791" s="248"/>
      <c r="BD791" s="248"/>
      <c r="BE791" s="248"/>
      <c r="BF791" s="248"/>
      <c r="BG791" s="248"/>
      <c r="BH791" s="248"/>
      <c r="BI791" s="248"/>
      <c r="BJ791" s="248"/>
      <c r="BK791" s="248"/>
      <c r="BL791" s="248"/>
      <c r="BM791" s="249">
        <v>10.083846254232823</v>
      </c>
    </row>
    <row r="792" spans="1:65">
      <c r="A792" s="35"/>
      <c r="B792" s="19">
        <v>1</v>
      </c>
      <c r="C792" s="8">
        <v>5</v>
      </c>
      <c r="D792" s="256">
        <v>13.2</v>
      </c>
      <c r="E792" s="250">
        <v>9.3000000000000007</v>
      </c>
      <c r="F792" s="250">
        <v>12</v>
      </c>
      <c r="G792" s="250">
        <v>12</v>
      </c>
      <c r="H792" s="250">
        <v>10</v>
      </c>
      <c r="I792" s="256">
        <v>15</v>
      </c>
      <c r="J792" s="250">
        <v>9</v>
      </c>
      <c r="K792" s="250">
        <v>10</v>
      </c>
      <c r="L792" s="250">
        <v>9.4327279799699397</v>
      </c>
      <c r="M792" s="250">
        <v>11.4</v>
      </c>
      <c r="N792" s="250">
        <v>9</v>
      </c>
      <c r="O792" s="250">
        <v>12</v>
      </c>
      <c r="P792" s="250">
        <v>9</v>
      </c>
      <c r="Q792" s="250">
        <v>9.775185185185185</v>
      </c>
      <c r="R792" s="250">
        <v>10.1</v>
      </c>
      <c r="S792" s="247"/>
      <c r="T792" s="248"/>
      <c r="U792" s="248"/>
      <c r="V792" s="248"/>
      <c r="W792" s="248"/>
      <c r="X792" s="248"/>
      <c r="Y792" s="248"/>
      <c r="Z792" s="248"/>
      <c r="AA792" s="248"/>
      <c r="AB792" s="248"/>
      <c r="AC792" s="248"/>
      <c r="AD792" s="248"/>
      <c r="AE792" s="248"/>
      <c r="AF792" s="248"/>
      <c r="AG792" s="248"/>
      <c r="AH792" s="248"/>
      <c r="AI792" s="248"/>
      <c r="AJ792" s="248"/>
      <c r="AK792" s="248"/>
      <c r="AL792" s="248"/>
      <c r="AM792" s="248"/>
      <c r="AN792" s="248"/>
      <c r="AO792" s="248"/>
      <c r="AP792" s="248"/>
      <c r="AQ792" s="248"/>
      <c r="AR792" s="248"/>
      <c r="AS792" s="248"/>
      <c r="AT792" s="248"/>
      <c r="AU792" s="248"/>
      <c r="AV792" s="248"/>
      <c r="AW792" s="248"/>
      <c r="AX792" s="248"/>
      <c r="AY792" s="248"/>
      <c r="AZ792" s="248"/>
      <c r="BA792" s="248"/>
      <c r="BB792" s="248"/>
      <c r="BC792" s="248"/>
      <c r="BD792" s="248"/>
      <c r="BE792" s="248"/>
      <c r="BF792" s="248"/>
      <c r="BG792" s="248"/>
      <c r="BH792" s="248"/>
      <c r="BI792" s="248"/>
      <c r="BJ792" s="248"/>
      <c r="BK792" s="248"/>
      <c r="BL792" s="248"/>
      <c r="BM792" s="249">
        <v>53</v>
      </c>
    </row>
    <row r="793" spans="1:65">
      <c r="A793" s="35"/>
      <c r="B793" s="19">
        <v>1</v>
      </c>
      <c r="C793" s="8">
        <v>6</v>
      </c>
      <c r="D793" s="256">
        <v>12.5</v>
      </c>
      <c r="E793" s="250">
        <v>9.1</v>
      </c>
      <c r="F793" s="250">
        <v>12</v>
      </c>
      <c r="G793" s="250">
        <v>11</v>
      </c>
      <c r="H793" s="250">
        <v>9</v>
      </c>
      <c r="I793" s="256">
        <v>17</v>
      </c>
      <c r="J793" s="250">
        <v>8</v>
      </c>
      <c r="K793" s="250">
        <v>11</v>
      </c>
      <c r="L793" s="250">
        <v>9.2652144331929502</v>
      </c>
      <c r="M793" s="250">
        <v>10.8</v>
      </c>
      <c r="N793" s="250">
        <v>10</v>
      </c>
      <c r="O793" s="250">
        <v>10</v>
      </c>
      <c r="P793" s="250">
        <v>9</v>
      </c>
      <c r="Q793" s="250">
        <v>9.8125</v>
      </c>
      <c r="R793" s="250">
        <v>8.52</v>
      </c>
      <c r="S793" s="247"/>
      <c r="T793" s="248"/>
      <c r="U793" s="248"/>
      <c r="V793" s="248"/>
      <c r="W793" s="248"/>
      <c r="X793" s="248"/>
      <c r="Y793" s="248"/>
      <c r="Z793" s="248"/>
      <c r="AA793" s="248"/>
      <c r="AB793" s="248"/>
      <c r="AC793" s="248"/>
      <c r="AD793" s="248"/>
      <c r="AE793" s="248"/>
      <c r="AF793" s="248"/>
      <c r="AG793" s="248"/>
      <c r="AH793" s="248"/>
      <c r="AI793" s="248"/>
      <c r="AJ793" s="248"/>
      <c r="AK793" s="248"/>
      <c r="AL793" s="248"/>
      <c r="AM793" s="248"/>
      <c r="AN793" s="248"/>
      <c r="AO793" s="248"/>
      <c r="AP793" s="248"/>
      <c r="AQ793" s="248"/>
      <c r="AR793" s="248"/>
      <c r="AS793" s="248"/>
      <c r="AT793" s="248"/>
      <c r="AU793" s="248"/>
      <c r="AV793" s="248"/>
      <c r="AW793" s="248"/>
      <c r="AX793" s="248"/>
      <c r="AY793" s="248"/>
      <c r="AZ793" s="248"/>
      <c r="BA793" s="248"/>
      <c r="BB793" s="248"/>
      <c r="BC793" s="248"/>
      <c r="BD793" s="248"/>
      <c r="BE793" s="248"/>
      <c r="BF793" s="248"/>
      <c r="BG793" s="248"/>
      <c r="BH793" s="248"/>
      <c r="BI793" s="248"/>
      <c r="BJ793" s="248"/>
      <c r="BK793" s="248"/>
      <c r="BL793" s="248"/>
      <c r="BM793" s="251"/>
    </row>
    <row r="794" spans="1:65">
      <c r="A794" s="35"/>
      <c r="B794" s="20" t="s">
        <v>261</v>
      </c>
      <c r="C794" s="12"/>
      <c r="D794" s="252">
        <v>15.816666666666668</v>
      </c>
      <c r="E794" s="252">
        <v>9.4499999999999993</v>
      </c>
      <c r="F794" s="252">
        <v>12</v>
      </c>
      <c r="G794" s="252">
        <v>11.166666666666666</v>
      </c>
      <c r="H794" s="252">
        <v>9.3333333333333339</v>
      </c>
      <c r="I794" s="252">
        <v>17.166666666666668</v>
      </c>
      <c r="J794" s="252">
        <v>9.5</v>
      </c>
      <c r="K794" s="252">
        <v>10.666666666666666</v>
      </c>
      <c r="L794" s="252">
        <v>9.318118588977331</v>
      </c>
      <c r="M794" s="252">
        <v>11.299999999999999</v>
      </c>
      <c r="N794" s="252">
        <v>9.3333333333333339</v>
      </c>
      <c r="O794" s="252">
        <v>11</v>
      </c>
      <c r="P794" s="252">
        <v>8.8333333333333339</v>
      </c>
      <c r="Q794" s="252">
        <v>9.7418827160493837</v>
      </c>
      <c r="R794" s="252">
        <v>9.4466666666666672</v>
      </c>
      <c r="S794" s="247"/>
      <c r="T794" s="248"/>
      <c r="U794" s="248"/>
      <c r="V794" s="248"/>
      <c r="W794" s="248"/>
      <c r="X794" s="248"/>
      <c r="Y794" s="248"/>
      <c r="Z794" s="248"/>
      <c r="AA794" s="248"/>
      <c r="AB794" s="248"/>
      <c r="AC794" s="248"/>
      <c r="AD794" s="248"/>
      <c r="AE794" s="248"/>
      <c r="AF794" s="248"/>
      <c r="AG794" s="248"/>
      <c r="AH794" s="248"/>
      <c r="AI794" s="248"/>
      <c r="AJ794" s="248"/>
      <c r="AK794" s="248"/>
      <c r="AL794" s="248"/>
      <c r="AM794" s="248"/>
      <c r="AN794" s="248"/>
      <c r="AO794" s="248"/>
      <c r="AP794" s="248"/>
      <c r="AQ794" s="248"/>
      <c r="AR794" s="248"/>
      <c r="AS794" s="248"/>
      <c r="AT794" s="248"/>
      <c r="AU794" s="248"/>
      <c r="AV794" s="248"/>
      <c r="AW794" s="248"/>
      <c r="AX794" s="248"/>
      <c r="AY794" s="248"/>
      <c r="AZ794" s="248"/>
      <c r="BA794" s="248"/>
      <c r="BB794" s="248"/>
      <c r="BC794" s="248"/>
      <c r="BD794" s="248"/>
      <c r="BE794" s="248"/>
      <c r="BF794" s="248"/>
      <c r="BG794" s="248"/>
      <c r="BH794" s="248"/>
      <c r="BI794" s="248"/>
      <c r="BJ794" s="248"/>
      <c r="BK794" s="248"/>
      <c r="BL794" s="248"/>
      <c r="BM794" s="251"/>
    </row>
    <row r="795" spans="1:65">
      <c r="A795" s="35"/>
      <c r="B795" s="3" t="s">
        <v>262</v>
      </c>
      <c r="C795" s="33"/>
      <c r="D795" s="253">
        <v>14.2</v>
      </c>
      <c r="E795" s="253">
        <v>9.4499999999999993</v>
      </c>
      <c r="F795" s="253">
        <v>12</v>
      </c>
      <c r="G795" s="253">
        <v>11</v>
      </c>
      <c r="H795" s="253">
        <v>9</v>
      </c>
      <c r="I795" s="253">
        <v>17</v>
      </c>
      <c r="J795" s="253">
        <v>9.5</v>
      </c>
      <c r="K795" s="253">
        <v>10.5</v>
      </c>
      <c r="L795" s="253">
        <v>9.3306808709847786</v>
      </c>
      <c r="M795" s="253">
        <v>11.25</v>
      </c>
      <c r="N795" s="253">
        <v>9</v>
      </c>
      <c r="O795" s="253">
        <v>10.5</v>
      </c>
      <c r="P795" s="253">
        <v>9</v>
      </c>
      <c r="Q795" s="253">
        <v>9.7721759259259251</v>
      </c>
      <c r="R795" s="253">
        <v>9.58</v>
      </c>
      <c r="S795" s="247"/>
      <c r="T795" s="248"/>
      <c r="U795" s="248"/>
      <c r="V795" s="248"/>
      <c r="W795" s="248"/>
      <c r="X795" s="248"/>
      <c r="Y795" s="248"/>
      <c r="Z795" s="248"/>
      <c r="AA795" s="248"/>
      <c r="AB795" s="248"/>
      <c r="AC795" s="248"/>
      <c r="AD795" s="248"/>
      <c r="AE795" s="248"/>
      <c r="AF795" s="248"/>
      <c r="AG795" s="248"/>
      <c r="AH795" s="248"/>
      <c r="AI795" s="248"/>
      <c r="AJ795" s="248"/>
      <c r="AK795" s="248"/>
      <c r="AL795" s="248"/>
      <c r="AM795" s="248"/>
      <c r="AN795" s="248"/>
      <c r="AO795" s="248"/>
      <c r="AP795" s="248"/>
      <c r="AQ795" s="248"/>
      <c r="AR795" s="248"/>
      <c r="AS795" s="248"/>
      <c r="AT795" s="248"/>
      <c r="AU795" s="248"/>
      <c r="AV795" s="248"/>
      <c r="AW795" s="248"/>
      <c r="AX795" s="248"/>
      <c r="AY795" s="248"/>
      <c r="AZ795" s="248"/>
      <c r="BA795" s="248"/>
      <c r="BB795" s="248"/>
      <c r="BC795" s="248"/>
      <c r="BD795" s="248"/>
      <c r="BE795" s="248"/>
      <c r="BF795" s="248"/>
      <c r="BG795" s="248"/>
      <c r="BH795" s="248"/>
      <c r="BI795" s="248"/>
      <c r="BJ795" s="248"/>
      <c r="BK795" s="248"/>
      <c r="BL795" s="248"/>
      <c r="BM795" s="251"/>
    </row>
    <row r="796" spans="1:65">
      <c r="A796" s="35"/>
      <c r="B796" s="3" t="s">
        <v>263</v>
      </c>
      <c r="C796" s="33"/>
      <c r="D796" s="253">
        <v>4.4700857560752301</v>
      </c>
      <c r="E796" s="253">
        <v>0.28809720581775883</v>
      </c>
      <c r="F796" s="253">
        <v>0</v>
      </c>
      <c r="G796" s="253">
        <v>0.75277265270908111</v>
      </c>
      <c r="H796" s="253">
        <v>1.0327955589886482</v>
      </c>
      <c r="I796" s="253">
        <v>4.0207793606049371</v>
      </c>
      <c r="J796" s="253">
        <v>1.3784048752090221</v>
      </c>
      <c r="K796" s="253">
        <v>0.81649658092772603</v>
      </c>
      <c r="L796" s="253">
        <v>0.11328532553490241</v>
      </c>
      <c r="M796" s="253">
        <v>0.40987803063838385</v>
      </c>
      <c r="N796" s="253">
        <v>0.5163977794943222</v>
      </c>
      <c r="O796" s="253">
        <v>1.2649110640673518</v>
      </c>
      <c r="P796" s="253">
        <v>0.40824829046386302</v>
      </c>
      <c r="Q796" s="253">
        <v>0.10755653227968606</v>
      </c>
      <c r="R796" s="253">
        <v>0.68160594676592012</v>
      </c>
      <c r="S796" s="247"/>
      <c r="T796" s="248"/>
      <c r="U796" s="248"/>
      <c r="V796" s="248"/>
      <c r="W796" s="248"/>
      <c r="X796" s="248"/>
      <c r="Y796" s="248"/>
      <c r="Z796" s="248"/>
      <c r="AA796" s="248"/>
      <c r="AB796" s="248"/>
      <c r="AC796" s="248"/>
      <c r="AD796" s="248"/>
      <c r="AE796" s="248"/>
      <c r="AF796" s="248"/>
      <c r="AG796" s="248"/>
      <c r="AH796" s="248"/>
      <c r="AI796" s="248"/>
      <c r="AJ796" s="248"/>
      <c r="AK796" s="248"/>
      <c r="AL796" s="248"/>
      <c r="AM796" s="248"/>
      <c r="AN796" s="248"/>
      <c r="AO796" s="248"/>
      <c r="AP796" s="248"/>
      <c r="AQ796" s="248"/>
      <c r="AR796" s="248"/>
      <c r="AS796" s="248"/>
      <c r="AT796" s="248"/>
      <c r="AU796" s="248"/>
      <c r="AV796" s="248"/>
      <c r="AW796" s="248"/>
      <c r="AX796" s="248"/>
      <c r="AY796" s="248"/>
      <c r="AZ796" s="248"/>
      <c r="BA796" s="248"/>
      <c r="BB796" s="248"/>
      <c r="BC796" s="248"/>
      <c r="BD796" s="248"/>
      <c r="BE796" s="248"/>
      <c r="BF796" s="248"/>
      <c r="BG796" s="248"/>
      <c r="BH796" s="248"/>
      <c r="BI796" s="248"/>
      <c r="BJ796" s="248"/>
      <c r="BK796" s="248"/>
      <c r="BL796" s="248"/>
      <c r="BM796" s="251"/>
    </row>
    <row r="797" spans="1:65">
      <c r="A797" s="35"/>
      <c r="B797" s="3" t="s">
        <v>87</v>
      </c>
      <c r="C797" s="33"/>
      <c r="D797" s="13">
        <v>0.28261869901424003</v>
      </c>
      <c r="E797" s="13">
        <v>3.0486476806112047E-2</v>
      </c>
      <c r="F797" s="13">
        <v>0</v>
      </c>
      <c r="G797" s="13">
        <v>6.741247636200727E-2</v>
      </c>
      <c r="H797" s="13">
        <v>0.11065666703449802</v>
      </c>
      <c r="I797" s="13">
        <v>0.23422015692844292</v>
      </c>
      <c r="J797" s="13">
        <v>0.14509525002200233</v>
      </c>
      <c r="K797" s="13">
        <v>7.6546554461974323E-2</v>
      </c>
      <c r="L797" s="13">
        <v>1.2157532065422612E-2</v>
      </c>
      <c r="M797" s="13">
        <v>3.6272392091892376E-2</v>
      </c>
      <c r="N797" s="13">
        <v>5.53283335172488E-2</v>
      </c>
      <c r="O797" s="13">
        <v>0.11499191491521379</v>
      </c>
      <c r="P797" s="13">
        <v>4.6216787599682604E-2</v>
      </c>
      <c r="Q797" s="13">
        <v>1.1040630996561962E-2</v>
      </c>
      <c r="R797" s="13">
        <v>7.2153064230690206E-2</v>
      </c>
      <c r="S797" s="164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62"/>
    </row>
    <row r="798" spans="1:65">
      <c r="A798" s="35"/>
      <c r="B798" s="3" t="s">
        <v>264</v>
      </c>
      <c r="C798" s="33"/>
      <c r="D798" s="13">
        <v>0.56851525379290879</v>
      </c>
      <c r="E798" s="13">
        <v>-6.2857588092118943E-2</v>
      </c>
      <c r="F798" s="13">
        <v>0.19002211035921412</v>
      </c>
      <c r="G798" s="13">
        <v>0.10738168602871312</v>
      </c>
      <c r="H798" s="13">
        <v>-7.4427247498388915E-2</v>
      </c>
      <c r="I798" s="13">
        <v>0.7023927412083204</v>
      </c>
      <c r="J798" s="13">
        <v>-5.7899162632288781E-2</v>
      </c>
      <c r="K798" s="13">
        <v>5.7797431430412383E-2</v>
      </c>
      <c r="L798" s="13">
        <v>-7.5936071013981143E-2</v>
      </c>
      <c r="M798" s="13">
        <v>0.12060415392159318</v>
      </c>
      <c r="N798" s="13">
        <v>-7.4427247498388915E-2</v>
      </c>
      <c r="O798" s="13">
        <v>9.0853601162612874E-2</v>
      </c>
      <c r="P798" s="13">
        <v>-0.12401150209668954</v>
      </c>
      <c r="Q798" s="13">
        <v>-3.3912014281246683E-2</v>
      </c>
      <c r="R798" s="13">
        <v>-6.3188149789440873E-2</v>
      </c>
      <c r="S798" s="164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62"/>
    </row>
    <row r="799" spans="1:65">
      <c r="A799" s="35"/>
      <c r="B799" s="53" t="s">
        <v>265</v>
      </c>
      <c r="C799" s="54"/>
      <c r="D799" s="52">
        <v>4.51</v>
      </c>
      <c r="E799" s="52">
        <v>0.22</v>
      </c>
      <c r="F799" s="52">
        <v>1.68</v>
      </c>
      <c r="G799" s="52">
        <v>1.06</v>
      </c>
      <c r="H799" s="52">
        <v>0.3</v>
      </c>
      <c r="I799" s="52">
        <v>5.51</v>
      </c>
      <c r="J799" s="52">
        <v>0.18</v>
      </c>
      <c r="K799" s="52">
        <v>0.69</v>
      </c>
      <c r="L799" s="52">
        <v>0.31</v>
      </c>
      <c r="M799" s="52">
        <v>1.1599999999999999</v>
      </c>
      <c r="N799" s="52">
        <v>0.3</v>
      </c>
      <c r="O799" s="52">
        <v>0.93</v>
      </c>
      <c r="P799" s="52">
        <v>0.67</v>
      </c>
      <c r="Q799" s="52">
        <v>0</v>
      </c>
      <c r="R799" s="52">
        <v>0.22</v>
      </c>
      <c r="S799" s="164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2"/>
    </row>
    <row r="800" spans="1:65">
      <c r="B800" s="36"/>
      <c r="C800" s="20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BM800" s="62"/>
    </row>
    <row r="801" spans="1:65" ht="15">
      <c r="B801" s="37" t="s">
        <v>524</v>
      </c>
      <c r="BM801" s="32" t="s">
        <v>67</v>
      </c>
    </row>
    <row r="802" spans="1:65" ht="15">
      <c r="A802" s="28" t="s">
        <v>12</v>
      </c>
      <c r="B802" s="18" t="s">
        <v>115</v>
      </c>
      <c r="C802" s="15" t="s">
        <v>116</v>
      </c>
      <c r="D802" s="16" t="s">
        <v>230</v>
      </c>
      <c r="E802" s="17" t="s">
        <v>230</v>
      </c>
      <c r="F802" s="17" t="s">
        <v>230</v>
      </c>
      <c r="G802" s="17" t="s">
        <v>230</v>
      </c>
      <c r="H802" s="17" t="s">
        <v>230</v>
      </c>
      <c r="I802" s="164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2">
        <v>1</v>
      </c>
    </row>
    <row r="803" spans="1:65">
      <c r="A803" s="35"/>
      <c r="B803" s="19" t="s">
        <v>231</v>
      </c>
      <c r="C803" s="8" t="s">
        <v>231</v>
      </c>
      <c r="D803" s="162" t="s">
        <v>235</v>
      </c>
      <c r="E803" s="163" t="s">
        <v>236</v>
      </c>
      <c r="F803" s="163" t="s">
        <v>246</v>
      </c>
      <c r="G803" s="163" t="s">
        <v>248</v>
      </c>
      <c r="H803" s="163" t="s">
        <v>269</v>
      </c>
      <c r="I803" s="164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2" t="s">
        <v>3</v>
      </c>
    </row>
    <row r="804" spans="1:65">
      <c r="A804" s="35"/>
      <c r="B804" s="19"/>
      <c r="C804" s="8"/>
      <c r="D804" s="9" t="s">
        <v>277</v>
      </c>
      <c r="E804" s="10" t="s">
        <v>278</v>
      </c>
      <c r="F804" s="10" t="s">
        <v>277</v>
      </c>
      <c r="G804" s="10" t="s">
        <v>277</v>
      </c>
      <c r="H804" s="10" t="s">
        <v>277</v>
      </c>
      <c r="I804" s="164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2">
        <v>2</v>
      </c>
    </row>
    <row r="805" spans="1:65">
      <c r="A805" s="35"/>
      <c r="B805" s="19"/>
      <c r="C805" s="8"/>
      <c r="D805" s="29"/>
      <c r="E805" s="29"/>
      <c r="F805" s="29"/>
      <c r="G805" s="29"/>
      <c r="H805" s="29"/>
      <c r="I805" s="164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2">
        <v>3</v>
      </c>
    </row>
    <row r="806" spans="1:65">
      <c r="A806" s="35"/>
      <c r="B806" s="18">
        <v>1</v>
      </c>
      <c r="C806" s="14">
        <v>1</v>
      </c>
      <c r="D806" s="22">
        <v>4.8</v>
      </c>
      <c r="E806" s="22">
        <v>5.0999999999999996</v>
      </c>
      <c r="F806" s="23">
        <v>6</v>
      </c>
      <c r="G806" s="22">
        <v>5.8</v>
      </c>
      <c r="H806" s="23">
        <v>6.1</v>
      </c>
      <c r="I806" s="164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2">
        <v>1</v>
      </c>
    </row>
    <row r="807" spans="1:65">
      <c r="A807" s="35"/>
      <c r="B807" s="19">
        <v>1</v>
      </c>
      <c r="C807" s="8">
        <v>2</v>
      </c>
      <c r="D807" s="10">
        <v>5.2</v>
      </c>
      <c r="E807" s="10">
        <v>5.3</v>
      </c>
      <c r="F807" s="25">
        <v>5.98</v>
      </c>
      <c r="G807" s="10">
        <v>5.4</v>
      </c>
      <c r="H807" s="25">
        <v>6.07</v>
      </c>
      <c r="I807" s="164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2">
        <v>23</v>
      </c>
    </row>
    <row r="808" spans="1:65">
      <c r="A808" s="35"/>
      <c r="B808" s="19">
        <v>1</v>
      </c>
      <c r="C808" s="8">
        <v>3</v>
      </c>
      <c r="D808" s="10">
        <v>5</v>
      </c>
      <c r="E808" s="10">
        <v>5</v>
      </c>
      <c r="F808" s="25">
        <v>5.98</v>
      </c>
      <c r="G808" s="10">
        <v>5.9</v>
      </c>
      <c r="H808" s="25">
        <v>6.22</v>
      </c>
      <c r="I808" s="164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2">
        <v>16</v>
      </c>
    </row>
    <row r="809" spans="1:65">
      <c r="A809" s="35"/>
      <c r="B809" s="19">
        <v>1</v>
      </c>
      <c r="C809" s="8">
        <v>4</v>
      </c>
      <c r="D809" s="10">
        <v>5.8</v>
      </c>
      <c r="E809" s="10">
        <v>4.8</v>
      </c>
      <c r="F809" s="25">
        <v>6.12</v>
      </c>
      <c r="G809" s="10">
        <v>6.2</v>
      </c>
      <c r="H809" s="25">
        <v>6.3</v>
      </c>
      <c r="I809" s="164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2">
        <v>5.6406666666666672</v>
      </c>
    </row>
    <row r="810" spans="1:65">
      <c r="A810" s="35"/>
      <c r="B810" s="19">
        <v>1</v>
      </c>
      <c r="C810" s="8">
        <v>5</v>
      </c>
      <c r="D810" s="10">
        <v>5.0999999999999996</v>
      </c>
      <c r="E810" s="10">
        <v>5</v>
      </c>
      <c r="F810" s="10">
        <v>5.74</v>
      </c>
      <c r="G810" s="10">
        <v>6.2</v>
      </c>
      <c r="H810" s="10">
        <v>5.9</v>
      </c>
      <c r="I810" s="164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2">
        <v>54</v>
      </c>
    </row>
    <row r="811" spans="1:65">
      <c r="A811" s="35"/>
      <c r="B811" s="19">
        <v>1</v>
      </c>
      <c r="C811" s="8">
        <v>6</v>
      </c>
      <c r="D811" s="10">
        <v>5.9</v>
      </c>
      <c r="E811" s="10">
        <v>4.9000000000000004</v>
      </c>
      <c r="F811" s="10">
        <v>5.85</v>
      </c>
      <c r="G811" s="10">
        <v>5.6</v>
      </c>
      <c r="H811" s="10">
        <v>5.96</v>
      </c>
      <c r="I811" s="164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2"/>
    </row>
    <row r="812" spans="1:65">
      <c r="A812" s="35"/>
      <c r="B812" s="20" t="s">
        <v>261</v>
      </c>
      <c r="C812" s="12"/>
      <c r="D812" s="26">
        <v>5.3</v>
      </c>
      <c r="E812" s="26">
        <v>5.0166666666666666</v>
      </c>
      <c r="F812" s="26">
        <v>5.9450000000000003</v>
      </c>
      <c r="G812" s="26">
        <v>5.8500000000000005</v>
      </c>
      <c r="H812" s="26">
        <v>6.0916666666666677</v>
      </c>
      <c r="I812" s="164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2"/>
    </row>
    <row r="813" spans="1:65">
      <c r="A813" s="35"/>
      <c r="B813" s="3" t="s">
        <v>262</v>
      </c>
      <c r="C813" s="33"/>
      <c r="D813" s="11">
        <v>5.15</v>
      </c>
      <c r="E813" s="11">
        <v>5</v>
      </c>
      <c r="F813" s="11">
        <v>5.98</v>
      </c>
      <c r="G813" s="11">
        <v>5.85</v>
      </c>
      <c r="H813" s="11">
        <v>6.085</v>
      </c>
      <c r="I813" s="164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2"/>
    </row>
    <row r="814" spans="1:65">
      <c r="A814" s="35"/>
      <c r="B814" s="3" t="s">
        <v>263</v>
      </c>
      <c r="C814" s="33"/>
      <c r="D814" s="27">
        <v>0.44721359549995804</v>
      </c>
      <c r="E814" s="27">
        <v>0.17224014243685073</v>
      </c>
      <c r="F814" s="27">
        <v>0.13202272531651515</v>
      </c>
      <c r="G814" s="27">
        <v>0.32093613071762428</v>
      </c>
      <c r="H814" s="27">
        <v>0.15131644546005768</v>
      </c>
      <c r="I814" s="232"/>
      <c r="J814" s="233"/>
      <c r="K814" s="233"/>
      <c r="L814" s="233"/>
      <c r="M814" s="233"/>
      <c r="N814" s="233"/>
      <c r="O814" s="233"/>
      <c r="P814" s="233"/>
      <c r="Q814" s="233"/>
      <c r="R814" s="233"/>
      <c r="S814" s="233"/>
      <c r="T814" s="233"/>
      <c r="U814" s="233"/>
      <c r="V814" s="233"/>
      <c r="W814" s="233"/>
      <c r="X814" s="233"/>
      <c r="Y814" s="233"/>
      <c r="Z814" s="233"/>
      <c r="AA814" s="233"/>
      <c r="AB814" s="233"/>
      <c r="AC814" s="233"/>
      <c r="AD814" s="233"/>
      <c r="AE814" s="233"/>
      <c r="AF814" s="233"/>
      <c r="AG814" s="233"/>
      <c r="AH814" s="233"/>
      <c r="AI814" s="233"/>
      <c r="AJ814" s="233"/>
      <c r="AK814" s="233"/>
      <c r="AL814" s="233"/>
      <c r="AM814" s="233"/>
      <c r="AN814" s="233"/>
      <c r="AO814" s="233"/>
      <c r="AP814" s="233"/>
      <c r="AQ814" s="233"/>
      <c r="AR814" s="233"/>
      <c r="AS814" s="233"/>
      <c r="AT814" s="233"/>
      <c r="AU814" s="233"/>
      <c r="AV814" s="233"/>
      <c r="AW814" s="233"/>
      <c r="AX814" s="233"/>
      <c r="AY814" s="233"/>
      <c r="AZ814" s="233"/>
      <c r="BA814" s="233"/>
      <c r="BB814" s="233"/>
      <c r="BC814" s="233"/>
      <c r="BD814" s="233"/>
      <c r="BE814" s="233"/>
      <c r="BF814" s="233"/>
      <c r="BG814" s="233"/>
      <c r="BH814" s="233"/>
      <c r="BI814" s="233"/>
      <c r="BJ814" s="233"/>
      <c r="BK814" s="233"/>
      <c r="BL814" s="233"/>
      <c r="BM814" s="63"/>
    </row>
    <row r="815" spans="1:65">
      <c r="A815" s="35"/>
      <c r="B815" s="3" t="s">
        <v>87</v>
      </c>
      <c r="C815" s="33"/>
      <c r="D815" s="13">
        <v>8.437992367923737E-2</v>
      </c>
      <c r="E815" s="13">
        <v>3.4333583210003467E-2</v>
      </c>
      <c r="F815" s="13">
        <v>2.2207354973341489E-2</v>
      </c>
      <c r="G815" s="13">
        <v>5.4860877045747734E-2</v>
      </c>
      <c r="H815" s="13">
        <v>2.4839908967451325E-2</v>
      </c>
      <c r="I815" s="164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62"/>
    </row>
    <row r="816" spans="1:65">
      <c r="A816" s="35"/>
      <c r="B816" s="3" t="s">
        <v>264</v>
      </c>
      <c r="C816" s="33"/>
      <c r="D816" s="13">
        <v>-6.039475239333425E-2</v>
      </c>
      <c r="E816" s="13">
        <v>-0.11062522160501131</v>
      </c>
      <c r="F816" s="13">
        <v>5.3953433400307338E-2</v>
      </c>
      <c r="G816" s="13">
        <v>3.7111452546980228E-2</v>
      </c>
      <c r="H816" s="13">
        <v>7.9955088051057777E-2</v>
      </c>
      <c r="I816" s="164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62"/>
    </row>
    <row r="817" spans="1:65">
      <c r="A817" s="35"/>
      <c r="B817" s="53" t="s">
        <v>265</v>
      </c>
      <c r="C817" s="54"/>
      <c r="D817" s="52">
        <v>1.53</v>
      </c>
      <c r="E817" s="52">
        <v>2.33</v>
      </c>
      <c r="F817" s="52">
        <v>0.27</v>
      </c>
      <c r="G817" s="52">
        <v>0</v>
      </c>
      <c r="H817" s="52">
        <v>0.67</v>
      </c>
      <c r="I817" s="164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62"/>
    </row>
    <row r="818" spans="1:65">
      <c r="B818" s="36"/>
      <c r="C818" s="20"/>
      <c r="D818" s="31"/>
      <c r="E818" s="31"/>
      <c r="F818" s="31"/>
      <c r="G818" s="31"/>
      <c r="H818" s="31"/>
      <c r="BM818" s="62"/>
    </row>
    <row r="819" spans="1:65" ht="15">
      <c r="B819" s="37" t="s">
        <v>525</v>
      </c>
      <c r="BM819" s="32" t="s">
        <v>67</v>
      </c>
    </row>
    <row r="820" spans="1:65" ht="15">
      <c r="A820" s="28" t="s">
        <v>15</v>
      </c>
      <c r="B820" s="18" t="s">
        <v>115</v>
      </c>
      <c r="C820" s="15" t="s">
        <v>116</v>
      </c>
      <c r="D820" s="16" t="s">
        <v>230</v>
      </c>
      <c r="E820" s="17" t="s">
        <v>230</v>
      </c>
      <c r="F820" s="17" t="s">
        <v>230</v>
      </c>
      <c r="G820" s="17" t="s">
        <v>230</v>
      </c>
      <c r="H820" s="17" t="s">
        <v>230</v>
      </c>
      <c r="I820" s="17" t="s">
        <v>230</v>
      </c>
      <c r="J820" s="17" t="s">
        <v>230</v>
      </c>
      <c r="K820" s="17" t="s">
        <v>230</v>
      </c>
      <c r="L820" s="17" t="s">
        <v>230</v>
      </c>
      <c r="M820" s="17" t="s">
        <v>230</v>
      </c>
      <c r="N820" s="17" t="s">
        <v>230</v>
      </c>
      <c r="O820" s="17" t="s">
        <v>230</v>
      </c>
      <c r="P820" s="17" t="s">
        <v>230</v>
      </c>
      <c r="Q820" s="17" t="s">
        <v>230</v>
      </c>
      <c r="R820" s="17" t="s">
        <v>230</v>
      </c>
      <c r="S820" s="17" t="s">
        <v>230</v>
      </c>
      <c r="T820" s="17" t="s">
        <v>230</v>
      </c>
      <c r="U820" s="17" t="s">
        <v>230</v>
      </c>
      <c r="V820" s="164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2">
        <v>1</v>
      </c>
    </row>
    <row r="821" spans="1:65">
      <c r="A821" s="35"/>
      <c r="B821" s="19" t="s">
        <v>231</v>
      </c>
      <c r="C821" s="8" t="s">
        <v>231</v>
      </c>
      <c r="D821" s="162" t="s">
        <v>233</v>
      </c>
      <c r="E821" s="163" t="s">
        <v>235</v>
      </c>
      <c r="F821" s="163" t="s">
        <v>236</v>
      </c>
      <c r="G821" s="163" t="s">
        <v>237</v>
      </c>
      <c r="H821" s="163" t="s">
        <v>238</v>
      </c>
      <c r="I821" s="163" t="s">
        <v>239</v>
      </c>
      <c r="J821" s="163" t="s">
        <v>240</v>
      </c>
      <c r="K821" s="163" t="s">
        <v>241</v>
      </c>
      <c r="L821" s="163" t="s">
        <v>242</v>
      </c>
      <c r="M821" s="163" t="s">
        <v>243</v>
      </c>
      <c r="N821" s="163" t="s">
        <v>244</v>
      </c>
      <c r="O821" s="163" t="s">
        <v>245</v>
      </c>
      <c r="P821" s="163" t="s">
        <v>246</v>
      </c>
      <c r="Q821" s="163" t="s">
        <v>247</v>
      </c>
      <c r="R821" s="163" t="s">
        <v>248</v>
      </c>
      <c r="S821" s="163" t="s">
        <v>249</v>
      </c>
      <c r="T821" s="163" t="s">
        <v>251</v>
      </c>
      <c r="U821" s="163" t="s">
        <v>269</v>
      </c>
      <c r="V821" s="164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2" t="s">
        <v>3</v>
      </c>
    </row>
    <row r="822" spans="1:65">
      <c r="A822" s="35"/>
      <c r="B822" s="19"/>
      <c r="C822" s="8"/>
      <c r="D822" s="9" t="s">
        <v>119</v>
      </c>
      <c r="E822" s="10" t="s">
        <v>277</v>
      </c>
      <c r="F822" s="10" t="s">
        <v>278</v>
      </c>
      <c r="G822" s="10" t="s">
        <v>278</v>
      </c>
      <c r="H822" s="10" t="s">
        <v>278</v>
      </c>
      <c r="I822" s="10" t="s">
        <v>278</v>
      </c>
      <c r="J822" s="10" t="s">
        <v>278</v>
      </c>
      <c r="K822" s="10" t="s">
        <v>278</v>
      </c>
      <c r="L822" s="10" t="s">
        <v>119</v>
      </c>
      <c r="M822" s="10" t="s">
        <v>278</v>
      </c>
      <c r="N822" s="10" t="s">
        <v>278</v>
      </c>
      <c r="O822" s="10" t="s">
        <v>119</v>
      </c>
      <c r="P822" s="10" t="s">
        <v>277</v>
      </c>
      <c r="Q822" s="10" t="s">
        <v>277</v>
      </c>
      <c r="R822" s="10" t="s">
        <v>277</v>
      </c>
      <c r="S822" s="10" t="s">
        <v>278</v>
      </c>
      <c r="T822" s="10" t="s">
        <v>119</v>
      </c>
      <c r="U822" s="10" t="s">
        <v>277</v>
      </c>
      <c r="V822" s="164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2">
        <v>2</v>
      </c>
    </row>
    <row r="823" spans="1:65">
      <c r="A823" s="35"/>
      <c r="B823" s="19"/>
      <c r="C823" s="8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164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2">
        <v>2</v>
      </c>
    </row>
    <row r="824" spans="1:65">
      <c r="A824" s="35"/>
      <c r="B824" s="18">
        <v>1</v>
      </c>
      <c r="C824" s="14">
        <v>1</v>
      </c>
      <c r="D824" s="166">
        <v>2.2654999999999998</v>
      </c>
      <c r="E824" s="166">
        <v>2.1</v>
      </c>
      <c r="F824" s="23">
        <v>2.1</v>
      </c>
      <c r="G824" s="22">
        <v>3.4</v>
      </c>
      <c r="H824" s="23">
        <v>2.7</v>
      </c>
      <c r="I824" s="22">
        <v>2.9</v>
      </c>
      <c r="J824" s="23">
        <v>4.2</v>
      </c>
      <c r="K824" s="22">
        <v>3</v>
      </c>
      <c r="L824" s="157" t="s">
        <v>97</v>
      </c>
      <c r="M824" s="22">
        <v>3.5</v>
      </c>
      <c r="N824" s="157" t="s">
        <v>97</v>
      </c>
      <c r="O824" s="22">
        <v>3.5281544260482125</v>
      </c>
      <c r="P824" s="22">
        <v>3.7</v>
      </c>
      <c r="Q824" s="22">
        <v>3.1</v>
      </c>
      <c r="R824" s="157">
        <v>3</v>
      </c>
      <c r="S824" s="22">
        <v>2.1</v>
      </c>
      <c r="T824" s="157" t="s">
        <v>97</v>
      </c>
      <c r="U824" s="22">
        <v>3.7</v>
      </c>
      <c r="V824" s="164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2">
        <v>1</v>
      </c>
    </row>
    <row r="825" spans="1:65">
      <c r="A825" s="35"/>
      <c r="B825" s="19">
        <v>1</v>
      </c>
      <c r="C825" s="8">
        <v>2</v>
      </c>
      <c r="D825" s="10">
        <v>2.7254999999999998</v>
      </c>
      <c r="E825" s="158">
        <v>1</v>
      </c>
      <c r="F825" s="25">
        <v>2</v>
      </c>
      <c r="G825" s="10">
        <v>3.3</v>
      </c>
      <c r="H825" s="25">
        <v>3.4</v>
      </c>
      <c r="I825" s="10">
        <v>2.7</v>
      </c>
      <c r="J825" s="25">
        <v>3.8</v>
      </c>
      <c r="K825" s="10">
        <v>3</v>
      </c>
      <c r="L825" s="158" t="s">
        <v>97</v>
      </c>
      <c r="M825" s="10">
        <v>3.6</v>
      </c>
      <c r="N825" s="158" t="s">
        <v>97</v>
      </c>
      <c r="O825" s="10">
        <v>3.3247864944798327</v>
      </c>
      <c r="P825" s="10">
        <v>3.7</v>
      </c>
      <c r="Q825" s="10">
        <v>3.6</v>
      </c>
      <c r="R825" s="158">
        <v>3</v>
      </c>
      <c r="S825" s="10">
        <v>2.5</v>
      </c>
      <c r="T825" s="158" t="s">
        <v>97</v>
      </c>
      <c r="U825" s="10">
        <v>3.6</v>
      </c>
      <c r="V825" s="164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2">
        <v>6</v>
      </c>
    </row>
    <row r="826" spans="1:65">
      <c r="A826" s="35"/>
      <c r="B826" s="19">
        <v>1</v>
      </c>
      <c r="C826" s="8">
        <v>3</v>
      </c>
      <c r="D826" s="10">
        <v>2.714</v>
      </c>
      <c r="E826" s="158">
        <v>0.8</v>
      </c>
      <c r="F826" s="25">
        <v>2.1</v>
      </c>
      <c r="G826" s="10">
        <v>3.5</v>
      </c>
      <c r="H826" s="25">
        <v>3.1</v>
      </c>
      <c r="I826" s="10">
        <v>3.1</v>
      </c>
      <c r="J826" s="25">
        <v>3.5</v>
      </c>
      <c r="K826" s="25">
        <v>2.7</v>
      </c>
      <c r="L826" s="165" t="s">
        <v>97</v>
      </c>
      <c r="M826" s="11">
        <v>3.6</v>
      </c>
      <c r="N826" s="165" t="s">
        <v>97</v>
      </c>
      <c r="O826" s="11">
        <v>3.4232762750007257</v>
      </c>
      <c r="P826" s="11">
        <v>3.6</v>
      </c>
      <c r="Q826" s="11">
        <v>2.7</v>
      </c>
      <c r="R826" s="165">
        <v>2</v>
      </c>
      <c r="S826" s="11">
        <v>2.5</v>
      </c>
      <c r="T826" s="165" t="s">
        <v>97</v>
      </c>
      <c r="U826" s="11">
        <v>3.6</v>
      </c>
      <c r="V826" s="164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2">
        <v>16</v>
      </c>
    </row>
    <row r="827" spans="1:65">
      <c r="A827" s="35"/>
      <c r="B827" s="19">
        <v>1</v>
      </c>
      <c r="C827" s="8">
        <v>4</v>
      </c>
      <c r="D827" s="10">
        <v>2.806</v>
      </c>
      <c r="E827" s="158">
        <v>1.1000000000000001</v>
      </c>
      <c r="F827" s="25">
        <v>1.9</v>
      </c>
      <c r="G827" s="10">
        <v>3.6</v>
      </c>
      <c r="H827" s="25">
        <v>3.2</v>
      </c>
      <c r="I827" s="10">
        <v>2.9</v>
      </c>
      <c r="J827" s="25">
        <v>4.0999999999999996</v>
      </c>
      <c r="K827" s="25">
        <v>3</v>
      </c>
      <c r="L827" s="165" t="s">
        <v>97</v>
      </c>
      <c r="M827" s="11">
        <v>3.5</v>
      </c>
      <c r="N827" s="165" t="s">
        <v>97</v>
      </c>
      <c r="O827" s="11">
        <v>3.3399030718010962</v>
      </c>
      <c r="P827" s="11">
        <v>3.7</v>
      </c>
      <c r="Q827" s="11">
        <v>2.4</v>
      </c>
      <c r="R827" s="165">
        <v>2</v>
      </c>
      <c r="S827" s="11">
        <v>2.7</v>
      </c>
      <c r="T827" s="165" t="s">
        <v>97</v>
      </c>
      <c r="U827" s="11">
        <v>3.7</v>
      </c>
      <c r="V827" s="164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2">
        <v>3.1156689574904375</v>
      </c>
    </row>
    <row r="828" spans="1:65">
      <c r="A828" s="35"/>
      <c r="B828" s="19">
        <v>1</v>
      </c>
      <c r="C828" s="8">
        <v>5</v>
      </c>
      <c r="D828" s="10">
        <v>2.6909999999999998</v>
      </c>
      <c r="E828" s="158">
        <v>0.8</v>
      </c>
      <c r="F828" s="10">
        <v>1.8</v>
      </c>
      <c r="G828" s="10">
        <v>3.5</v>
      </c>
      <c r="H828" s="10">
        <v>3.3</v>
      </c>
      <c r="I828" s="10">
        <v>2.9</v>
      </c>
      <c r="J828" s="10">
        <v>3</v>
      </c>
      <c r="K828" s="10">
        <v>2.9</v>
      </c>
      <c r="L828" s="158" t="s">
        <v>97</v>
      </c>
      <c r="M828" s="10">
        <v>3.6</v>
      </c>
      <c r="N828" s="158" t="s">
        <v>97</v>
      </c>
      <c r="O828" s="10">
        <v>3.5231251161865806</v>
      </c>
      <c r="P828" s="10">
        <v>3.6</v>
      </c>
      <c r="Q828" s="10">
        <v>3</v>
      </c>
      <c r="R828" s="158">
        <v>3</v>
      </c>
      <c r="S828" s="10">
        <v>2.7</v>
      </c>
      <c r="T828" s="158" t="s">
        <v>97</v>
      </c>
      <c r="U828" s="10">
        <v>3.4</v>
      </c>
      <c r="V828" s="164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2">
        <v>55</v>
      </c>
    </row>
    <row r="829" spans="1:65">
      <c r="A829" s="35"/>
      <c r="B829" s="19">
        <v>1</v>
      </c>
      <c r="C829" s="8">
        <v>6</v>
      </c>
      <c r="D829" s="10">
        <v>2.875</v>
      </c>
      <c r="E829" s="158">
        <v>1.2</v>
      </c>
      <c r="F829" s="10">
        <v>1.8</v>
      </c>
      <c r="G829" s="10">
        <v>3.6</v>
      </c>
      <c r="H829" s="10">
        <v>3.5</v>
      </c>
      <c r="I829" s="10">
        <v>3</v>
      </c>
      <c r="J829" s="10">
        <v>3.3</v>
      </c>
      <c r="K829" s="10">
        <v>2.9</v>
      </c>
      <c r="L829" s="158" t="s">
        <v>97</v>
      </c>
      <c r="M829" s="10">
        <v>3.6</v>
      </c>
      <c r="N829" s="158" t="s">
        <v>97</v>
      </c>
      <c r="O829" s="10">
        <v>3.4091333007377065</v>
      </c>
      <c r="P829" s="10">
        <v>3.6</v>
      </c>
      <c r="Q829" s="10">
        <v>2.4</v>
      </c>
      <c r="R829" s="158">
        <v>3</v>
      </c>
      <c r="S829" s="10">
        <v>2.6</v>
      </c>
      <c r="T829" s="158" t="s">
        <v>97</v>
      </c>
      <c r="U829" s="10">
        <v>3.6</v>
      </c>
      <c r="V829" s="164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2"/>
    </row>
    <row r="830" spans="1:65">
      <c r="A830" s="35"/>
      <c r="B830" s="20" t="s">
        <v>261</v>
      </c>
      <c r="C830" s="12"/>
      <c r="D830" s="26">
        <v>2.6794999999999995</v>
      </c>
      <c r="E830" s="26">
        <v>1.1666666666666667</v>
      </c>
      <c r="F830" s="26">
        <v>1.9500000000000002</v>
      </c>
      <c r="G830" s="26">
        <v>3.4833333333333329</v>
      </c>
      <c r="H830" s="26">
        <v>3.1999999999999997</v>
      </c>
      <c r="I830" s="26">
        <v>2.9166666666666665</v>
      </c>
      <c r="J830" s="26">
        <v>3.6500000000000004</v>
      </c>
      <c r="K830" s="26">
        <v>2.9166666666666665</v>
      </c>
      <c r="L830" s="26" t="s">
        <v>669</v>
      </c>
      <c r="M830" s="26">
        <v>3.5666666666666669</v>
      </c>
      <c r="N830" s="26" t="s">
        <v>669</v>
      </c>
      <c r="O830" s="26">
        <v>3.4247297807090256</v>
      </c>
      <c r="P830" s="26">
        <v>3.6500000000000004</v>
      </c>
      <c r="Q830" s="26">
        <v>2.8666666666666667</v>
      </c>
      <c r="R830" s="26">
        <v>2.6666666666666665</v>
      </c>
      <c r="S830" s="26">
        <v>2.5166666666666666</v>
      </c>
      <c r="T830" s="26" t="s">
        <v>669</v>
      </c>
      <c r="U830" s="26">
        <v>3.6</v>
      </c>
      <c r="V830" s="164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62"/>
    </row>
    <row r="831" spans="1:65">
      <c r="A831" s="35"/>
      <c r="B831" s="3" t="s">
        <v>262</v>
      </c>
      <c r="C831" s="33"/>
      <c r="D831" s="11">
        <v>2.7197499999999999</v>
      </c>
      <c r="E831" s="11">
        <v>1.05</v>
      </c>
      <c r="F831" s="11">
        <v>1.95</v>
      </c>
      <c r="G831" s="11">
        <v>3.5</v>
      </c>
      <c r="H831" s="11">
        <v>3.25</v>
      </c>
      <c r="I831" s="11">
        <v>2.9</v>
      </c>
      <c r="J831" s="11">
        <v>3.65</v>
      </c>
      <c r="K831" s="11">
        <v>2.95</v>
      </c>
      <c r="L831" s="11" t="s">
        <v>669</v>
      </c>
      <c r="M831" s="11">
        <v>3.6</v>
      </c>
      <c r="N831" s="11" t="s">
        <v>669</v>
      </c>
      <c r="O831" s="11">
        <v>3.4162047878692161</v>
      </c>
      <c r="P831" s="11">
        <v>3.6500000000000004</v>
      </c>
      <c r="Q831" s="11">
        <v>2.85</v>
      </c>
      <c r="R831" s="11">
        <v>3</v>
      </c>
      <c r="S831" s="11">
        <v>2.5499999999999998</v>
      </c>
      <c r="T831" s="11" t="s">
        <v>669</v>
      </c>
      <c r="U831" s="11">
        <v>3.6</v>
      </c>
      <c r="V831" s="164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2"/>
    </row>
    <row r="832" spans="1:65">
      <c r="A832" s="35"/>
      <c r="B832" s="3" t="s">
        <v>263</v>
      </c>
      <c r="C832" s="33"/>
      <c r="D832" s="27">
        <v>0.21403597828402593</v>
      </c>
      <c r="E832" s="27">
        <v>0.48442405665559873</v>
      </c>
      <c r="F832" s="27">
        <v>0.13784048752090225</v>
      </c>
      <c r="G832" s="27">
        <v>0.11690451944500133</v>
      </c>
      <c r="H832" s="27">
        <v>0.28284271247461895</v>
      </c>
      <c r="I832" s="27">
        <v>0.13291601358251254</v>
      </c>
      <c r="J832" s="27">
        <v>0.46797435827190031</v>
      </c>
      <c r="K832" s="27">
        <v>0.11690451944500116</v>
      </c>
      <c r="L832" s="27" t="s">
        <v>669</v>
      </c>
      <c r="M832" s="27">
        <v>5.1639777949432274E-2</v>
      </c>
      <c r="N832" s="27" t="s">
        <v>669</v>
      </c>
      <c r="O832" s="27">
        <v>8.6957338022800562E-2</v>
      </c>
      <c r="P832" s="27">
        <v>5.4772255750516662E-2</v>
      </c>
      <c r="Q832" s="27">
        <v>0.46332134277050752</v>
      </c>
      <c r="R832" s="27">
        <v>0.51639777949432275</v>
      </c>
      <c r="S832" s="27">
        <v>0.22286019533929041</v>
      </c>
      <c r="T832" s="27" t="s">
        <v>669</v>
      </c>
      <c r="U832" s="27">
        <v>0.10954451150103332</v>
      </c>
      <c r="V832" s="164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2"/>
    </row>
    <row r="833" spans="1:65">
      <c r="A833" s="35"/>
      <c r="B833" s="3" t="s">
        <v>87</v>
      </c>
      <c r="C833" s="33"/>
      <c r="D833" s="13">
        <v>7.9879073813780913E-2</v>
      </c>
      <c r="E833" s="13">
        <v>0.41522061999051318</v>
      </c>
      <c r="F833" s="13">
        <v>7.068742949789858E-2</v>
      </c>
      <c r="G833" s="13">
        <v>3.3561106060765934E-2</v>
      </c>
      <c r="H833" s="13">
        <v>8.8388347648318433E-2</v>
      </c>
      <c r="I833" s="13">
        <v>4.5571204656861444E-2</v>
      </c>
      <c r="J833" s="13">
        <v>0.12821215295120555</v>
      </c>
      <c r="K833" s="13">
        <v>4.00815495240004E-2</v>
      </c>
      <c r="L833" s="13" t="s">
        <v>669</v>
      </c>
      <c r="M833" s="13">
        <v>1.4478442415728675E-2</v>
      </c>
      <c r="N833" s="13" t="s">
        <v>669</v>
      </c>
      <c r="O833" s="13">
        <v>2.5391007054809938E-2</v>
      </c>
      <c r="P833" s="13">
        <v>1.5006097465894975E-2</v>
      </c>
      <c r="Q833" s="13">
        <v>0.16162372422227006</v>
      </c>
      <c r="R833" s="13">
        <v>0.19364916731037105</v>
      </c>
      <c r="S833" s="13">
        <v>8.8553720002367053E-2</v>
      </c>
      <c r="T833" s="13" t="s">
        <v>669</v>
      </c>
      <c r="U833" s="13">
        <v>3.0429030972509256E-2</v>
      </c>
      <c r="V833" s="164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62"/>
    </row>
    <row r="834" spans="1:65">
      <c r="A834" s="35"/>
      <c r="B834" s="3" t="s">
        <v>264</v>
      </c>
      <c r="C834" s="33"/>
      <c r="D834" s="13">
        <v>-0.13999207343316622</v>
      </c>
      <c r="E834" s="13">
        <v>-0.62554857958774412</v>
      </c>
      <c r="F834" s="13">
        <v>-0.3741311973109438</v>
      </c>
      <c r="G834" s="13">
        <v>0.11800495523087795</v>
      </c>
      <c r="H834" s="13">
        <v>2.7066753130758681E-2</v>
      </c>
      <c r="I834" s="13">
        <v>-6.3871448969360478E-2</v>
      </c>
      <c r="J834" s="13">
        <v>0.17149801528977204</v>
      </c>
      <c r="K834" s="13">
        <v>-6.3871448969360478E-2</v>
      </c>
      <c r="L834" s="13" t="s">
        <v>669</v>
      </c>
      <c r="M834" s="13">
        <v>0.14475148526032511</v>
      </c>
      <c r="N834" s="13" t="s">
        <v>669</v>
      </c>
      <c r="O834" s="13">
        <v>9.9195655069698407E-2</v>
      </c>
      <c r="P834" s="13">
        <v>0.17149801528977204</v>
      </c>
      <c r="Q834" s="13">
        <v>-7.9919366987028506E-2</v>
      </c>
      <c r="R834" s="13">
        <v>-0.14411103905770095</v>
      </c>
      <c r="S834" s="13">
        <v>-0.19225479311070526</v>
      </c>
      <c r="T834" s="13" t="s">
        <v>669</v>
      </c>
      <c r="U834" s="13">
        <v>0.15545009727210379</v>
      </c>
      <c r="V834" s="164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62"/>
    </row>
    <row r="835" spans="1:65">
      <c r="A835" s="35"/>
      <c r="B835" s="53" t="s">
        <v>265</v>
      </c>
      <c r="C835" s="54"/>
      <c r="D835" s="52">
        <v>0.99</v>
      </c>
      <c r="E835" s="52">
        <v>3</v>
      </c>
      <c r="F835" s="52">
        <v>1.96</v>
      </c>
      <c r="G835" s="52">
        <v>0.08</v>
      </c>
      <c r="H835" s="52">
        <v>0.3</v>
      </c>
      <c r="I835" s="52">
        <v>0.67</v>
      </c>
      <c r="J835" s="52">
        <v>0.3</v>
      </c>
      <c r="K835" s="52">
        <v>0.67</v>
      </c>
      <c r="L835" s="52">
        <v>2.09</v>
      </c>
      <c r="M835" s="52">
        <v>0.19</v>
      </c>
      <c r="N835" s="52">
        <v>2.09</v>
      </c>
      <c r="O835" s="52">
        <v>0</v>
      </c>
      <c r="P835" s="52">
        <v>0.3</v>
      </c>
      <c r="Q835" s="52">
        <v>0.74</v>
      </c>
      <c r="R835" s="52" t="s">
        <v>266</v>
      </c>
      <c r="S835" s="52">
        <v>1.21</v>
      </c>
      <c r="T835" s="52">
        <v>2.09</v>
      </c>
      <c r="U835" s="52">
        <v>0.23</v>
      </c>
      <c r="V835" s="164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62"/>
    </row>
    <row r="836" spans="1:65">
      <c r="B836" s="36" t="s">
        <v>300</v>
      </c>
      <c r="C836" s="20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BM836" s="62"/>
    </row>
    <row r="837" spans="1:65">
      <c r="BM837" s="62"/>
    </row>
    <row r="838" spans="1:65" ht="15">
      <c r="B838" s="37" t="s">
        <v>526</v>
      </c>
      <c r="BM838" s="32" t="s">
        <v>67</v>
      </c>
    </row>
    <row r="839" spans="1:65" ht="15">
      <c r="A839" s="28" t="s">
        <v>18</v>
      </c>
      <c r="B839" s="18" t="s">
        <v>115</v>
      </c>
      <c r="C839" s="15" t="s">
        <v>116</v>
      </c>
      <c r="D839" s="16" t="s">
        <v>230</v>
      </c>
      <c r="E839" s="17" t="s">
        <v>230</v>
      </c>
      <c r="F839" s="17" t="s">
        <v>230</v>
      </c>
      <c r="G839" s="17" t="s">
        <v>230</v>
      </c>
      <c r="H839" s="17" t="s">
        <v>230</v>
      </c>
      <c r="I839" s="17" t="s">
        <v>230</v>
      </c>
      <c r="J839" s="17" t="s">
        <v>230</v>
      </c>
      <c r="K839" s="17" t="s">
        <v>230</v>
      </c>
      <c r="L839" s="17" t="s">
        <v>230</v>
      </c>
      <c r="M839" s="17" t="s">
        <v>230</v>
      </c>
      <c r="N839" s="17" t="s">
        <v>230</v>
      </c>
      <c r="O839" s="17" t="s">
        <v>230</v>
      </c>
      <c r="P839" s="17" t="s">
        <v>230</v>
      </c>
      <c r="Q839" s="17" t="s">
        <v>230</v>
      </c>
      <c r="R839" s="17" t="s">
        <v>230</v>
      </c>
      <c r="S839" s="17" t="s">
        <v>230</v>
      </c>
      <c r="T839" s="17" t="s">
        <v>230</v>
      </c>
      <c r="U839" s="17" t="s">
        <v>230</v>
      </c>
      <c r="V839" s="164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2">
        <v>1</v>
      </c>
    </row>
    <row r="840" spans="1:65">
      <c r="A840" s="35"/>
      <c r="B840" s="19" t="s">
        <v>231</v>
      </c>
      <c r="C840" s="8" t="s">
        <v>231</v>
      </c>
      <c r="D840" s="162" t="s">
        <v>233</v>
      </c>
      <c r="E840" s="163" t="s">
        <v>235</v>
      </c>
      <c r="F840" s="163" t="s">
        <v>236</v>
      </c>
      <c r="G840" s="163" t="s">
        <v>237</v>
      </c>
      <c r="H840" s="163" t="s">
        <v>238</v>
      </c>
      <c r="I840" s="163" t="s">
        <v>239</v>
      </c>
      <c r="J840" s="163" t="s">
        <v>240</v>
      </c>
      <c r="K840" s="163" t="s">
        <v>241</v>
      </c>
      <c r="L840" s="163" t="s">
        <v>242</v>
      </c>
      <c r="M840" s="163" t="s">
        <v>243</v>
      </c>
      <c r="N840" s="163" t="s">
        <v>244</v>
      </c>
      <c r="O840" s="163" t="s">
        <v>245</v>
      </c>
      <c r="P840" s="163" t="s">
        <v>246</v>
      </c>
      <c r="Q840" s="163" t="s">
        <v>247</v>
      </c>
      <c r="R840" s="163" t="s">
        <v>248</v>
      </c>
      <c r="S840" s="163" t="s">
        <v>249</v>
      </c>
      <c r="T840" s="163" t="s">
        <v>251</v>
      </c>
      <c r="U840" s="163" t="s">
        <v>269</v>
      </c>
      <c r="V840" s="164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2" t="s">
        <v>3</v>
      </c>
    </row>
    <row r="841" spans="1:65">
      <c r="A841" s="35"/>
      <c r="B841" s="19"/>
      <c r="C841" s="8"/>
      <c r="D841" s="9" t="s">
        <v>119</v>
      </c>
      <c r="E841" s="10" t="s">
        <v>277</v>
      </c>
      <c r="F841" s="10" t="s">
        <v>278</v>
      </c>
      <c r="G841" s="10" t="s">
        <v>278</v>
      </c>
      <c r="H841" s="10" t="s">
        <v>278</v>
      </c>
      <c r="I841" s="10" t="s">
        <v>278</v>
      </c>
      <c r="J841" s="10" t="s">
        <v>278</v>
      </c>
      <c r="K841" s="10" t="s">
        <v>278</v>
      </c>
      <c r="L841" s="10" t="s">
        <v>119</v>
      </c>
      <c r="M841" s="10" t="s">
        <v>278</v>
      </c>
      <c r="N841" s="10" t="s">
        <v>278</v>
      </c>
      <c r="O841" s="10" t="s">
        <v>119</v>
      </c>
      <c r="P841" s="10" t="s">
        <v>277</v>
      </c>
      <c r="Q841" s="10" t="s">
        <v>277</v>
      </c>
      <c r="R841" s="10" t="s">
        <v>277</v>
      </c>
      <c r="S841" s="10" t="s">
        <v>278</v>
      </c>
      <c r="T841" s="10" t="s">
        <v>119</v>
      </c>
      <c r="U841" s="10" t="s">
        <v>119</v>
      </c>
      <c r="V841" s="164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2">
        <v>0</v>
      </c>
    </row>
    <row r="842" spans="1:65">
      <c r="A842" s="35"/>
      <c r="B842" s="19"/>
      <c r="C842" s="8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164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2">
        <v>0</v>
      </c>
    </row>
    <row r="843" spans="1:65">
      <c r="A843" s="35"/>
      <c r="B843" s="18">
        <v>1</v>
      </c>
      <c r="C843" s="14">
        <v>1</v>
      </c>
      <c r="D843" s="234">
        <v>156.86199999999999</v>
      </c>
      <c r="E843" s="258">
        <v>122</v>
      </c>
      <c r="F843" s="267">
        <v>150</v>
      </c>
      <c r="G843" s="234">
        <v>161</v>
      </c>
      <c r="H843" s="267">
        <v>154</v>
      </c>
      <c r="I843" s="234">
        <v>146.5</v>
      </c>
      <c r="J843" s="267">
        <v>159.5</v>
      </c>
      <c r="K843" s="234">
        <v>133.80000000000001</v>
      </c>
      <c r="L843" s="234">
        <v>165</v>
      </c>
      <c r="M843" s="234">
        <v>151.1</v>
      </c>
      <c r="N843" s="234">
        <v>156</v>
      </c>
      <c r="O843" s="234">
        <v>152.30873141903299</v>
      </c>
      <c r="P843" s="234">
        <v>155.55000000000001</v>
      </c>
      <c r="Q843" s="234">
        <v>156</v>
      </c>
      <c r="R843" s="234">
        <v>158.69999999999999</v>
      </c>
      <c r="S843" s="234">
        <v>143</v>
      </c>
      <c r="T843" s="258">
        <v>126.92092361111111</v>
      </c>
      <c r="U843" s="234">
        <v>133</v>
      </c>
      <c r="V843" s="235"/>
      <c r="W843" s="236"/>
      <c r="X843" s="236"/>
      <c r="Y843" s="236"/>
      <c r="Z843" s="236"/>
      <c r="AA843" s="236"/>
      <c r="AB843" s="236"/>
      <c r="AC843" s="236"/>
      <c r="AD843" s="236"/>
      <c r="AE843" s="236"/>
      <c r="AF843" s="236"/>
      <c r="AG843" s="236"/>
      <c r="AH843" s="236"/>
      <c r="AI843" s="236"/>
      <c r="AJ843" s="236"/>
      <c r="AK843" s="236"/>
      <c r="AL843" s="236"/>
      <c r="AM843" s="236"/>
      <c r="AN843" s="236"/>
      <c r="AO843" s="236"/>
      <c r="AP843" s="236"/>
      <c r="AQ843" s="236"/>
      <c r="AR843" s="236"/>
      <c r="AS843" s="236"/>
      <c r="AT843" s="236"/>
      <c r="AU843" s="236"/>
      <c r="AV843" s="236"/>
      <c r="AW843" s="236"/>
      <c r="AX843" s="236"/>
      <c r="AY843" s="236"/>
      <c r="AZ843" s="236"/>
      <c r="BA843" s="236"/>
      <c r="BB843" s="236"/>
      <c r="BC843" s="236"/>
      <c r="BD843" s="236"/>
      <c r="BE843" s="236"/>
      <c r="BF843" s="236"/>
      <c r="BG843" s="236"/>
      <c r="BH843" s="236"/>
      <c r="BI843" s="236"/>
      <c r="BJ843" s="236"/>
      <c r="BK843" s="236"/>
      <c r="BL843" s="236"/>
      <c r="BM843" s="237">
        <v>1</v>
      </c>
    </row>
    <row r="844" spans="1:65">
      <c r="A844" s="35"/>
      <c r="B844" s="19">
        <v>1</v>
      </c>
      <c r="C844" s="8">
        <v>2</v>
      </c>
      <c r="D844" s="238">
        <v>145.25040000000001</v>
      </c>
      <c r="E844" s="259">
        <v>130</v>
      </c>
      <c r="F844" s="269">
        <v>150</v>
      </c>
      <c r="G844" s="238">
        <v>158</v>
      </c>
      <c r="H844" s="269">
        <v>150.5</v>
      </c>
      <c r="I844" s="238">
        <v>143.5</v>
      </c>
      <c r="J844" s="269">
        <v>161</v>
      </c>
      <c r="K844" s="238">
        <v>136.6</v>
      </c>
      <c r="L844" s="238">
        <v>168</v>
      </c>
      <c r="M844" s="238">
        <v>147.30000000000001</v>
      </c>
      <c r="N844" s="238">
        <v>155</v>
      </c>
      <c r="O844" s="238">
        <v>152.33070143371401</v>
      </c>
      <c r="P844" s="238">
        <v>155.47999999999999</v>
      </c>
      <c r="Q844" s="238">
        <v>164</v>
      </c>
      <c r="R844" s="238">
        <v>155.1</v>
      </c>
      <c r="S844" s="238">
        <v>145</v>
      </c>
      <c r="T844" s="259">
        <v>125.83224999999996</v>
      </c>
      <c r="U844" s="238">
        <v>134</v>
      </c>
      <c r="V844" s="235"/>
      <c r="W844" s="236"/>
      <c r="X844" s="236"/>
      <c r="Y844" s="236"/>
      <c r="Z844" s="236"/>
      <c r="AA844" s="236"/>
      <c r="AB844" s="236"/>
      <c r="AC844" s="236"/>
      <c r="AD844" s="236"/>
      <c r="AE844" s="236"/>
      <c r="AF844" s="236"/>
      <c r="AG844" s="236"/>
      <c r="AH844" s="236"/>
      <c r="AI844" s="236"/>
      <c r="AJ844" s="236"/>
      <c r="AK844" s="236"/>
      <c r="AL844" s="236"/>
      <c r="AM844" s="236"/>
      <c r="AN844" s="236"/>
      <c r="AO844" s="236"/>
      <c r="AP844" s="236"/>
      <c r="AQ844" s="236"/>
      <c r="AR844" s="236"/>
      <c r="AS844" s="236"/>
      <c r="AT844" s="236"/>
      <c r="AU844" s="236"/>
      <c r="AV844" s="236"/>
      <c r="AW844" s="236"/>
      <c r="AX844" s="236"/>
      <c r="AY844" s="236"/>
      <c r="AZ844" s="236"/>
      <c r="BA844" s="236"/>
      <c r="BB844" s="236"/>
      <c r="BC844" s="236"/>
      <c r="BD844" s="236"/>
      <c r="BE844" s="236"/>
      <c r="BF844" s="236"/>
      <c r="BG844" s="236"/>
      <c r="BH844" s="236"/>
      <c r="BI844" s="236"/>
      <c r="BJ844" s="236"/>
      <c r="BK844" s="236"/>
      <c r="BL844" s="236"/>
      <c r="BM844" s="237">
        <v>7</v>
      </c>
    </row>
    <row r="845" spans="1:65">
      <c r="A845" s="35"/>
      <c r="B845" s="19">
        <v>1</v>
      </c>
      <c r="C845" s="8">
        <v>3</v>
      </c>
      <c r="D845" s="238">
        <v>148.20269999999999</v>
      </c>
      <c r="E845" s="259">
        <v>127</v>
      </c>
      <c r="F845" s="269">
        <v>149</v>
      </c>
      <c r="G845" s="238">
        <v>159.5</v>
      </c>
      <c r="H845" s="269">
        <v>151</v>
      </c>
      <c r="I845" s="238">
        <v>154.5</v>
      </c>
      <c r="J845" s="270">
        <v>151.5</v>
      </c>
      <c r="K845" s="269">
        <v>129.1</v>
      </c>
      <c r="L845" s="241">
        <v>166</v>
      </c>
      <c r="M845" s="241">
        <v>154</v>
      </c>
      <c r="N845" s="241">
        <v>155</v>
      </c>
      <c r="O845" s="241">
        <v>151.21396231212299</v>
      </c>
      <c r="P845" s="241">
        <v>155.47999999999999</v>
      </c>
      <c r="Q845" s="241">
        <v>166</v>
      </c>
      <c r="R845" s="241">
        <v>153.80000000000001</v>
      </c>
      <c r="S845" s="241">
        <v>148</v>
      </c>
      <c r="T845" s="268">
        <v>127.35700000000001</v>
      </c>
      <c r="U845" s="241">
        <v>156</v>
      </c>
      <c r="V845" s="235"/>
      <c r="W845" s="236"/>
      <c r="X845" s="236"/>
      <c r="Y845" s="236"/>
      <c r="Z845" s="236"/>
      <c r="AA845" s="236"/>
      <c r="AB845" s="236"/>
      <c r="AC845" s="236"/>
      <c r="AD845" s="236"/>
      <c r="AE845" s="236"/>
      <c r="AF845" s="236"/>
      <c r="AG845" s="236"/>
      <c r="AH845" s="236"/>
      <c r="AI845" s="236"/>
      <c r="AJ845" s="236"/>
      <c r="AK845" s="236"/>
      <c r="AL845" s="236"/>
      <c r="AM845" s="236"/>
      <c r="AN845" s="236"/>
      <c r="AO845" s="236"/>
      <c r="AP845" s="236"/>
      <c r="AQ845" s="236"/>
      <c r="AR845" s="236"/>
      <c r="AS845" s="236"/>
      <c r="AT845" s="236"/>
      <c r="AU845" s="236"/>
      <c r="AV845" s="236"/>
      <c r="AW845" s="236"/>
      <c r="AX845" s="236"/>
      <c r="AY845" s="236"/>
      <c r="AZ845" s="236"/>
      <c r="BA845" s="236"/>
      <c r="BB845" s="236"/>
      <c r="BC845" s="236"/>
      <c r="BD845" s="236"/>
      <c r="BE845" s="236"/>
      <c r="BF845" s="236"/>
      <c r="BG845" s="236"/>
      <c r="BH845" s="236"/>
      <c r="BI845" s="236"/>
      <c r="BJ845" s="236"/>
      <c r="BK845" s="236"/>
      <c r="BL845" s="236"/>
      <c r="BM845" s="237">
        <v>16</v>
      </c>
    </row>
    <row r="846" spans="1:65">
      <c r="A846" s="35"/>
      <c r="B846" s="19">
        <v>1</v>
      </c>
      <c r="C846" s="8">
        <v>4</v>
      </c>
      <c r="D846" s="238">
        <v>146.91929999999999</v>
      </c>
      <c r="E846" s="259">
        <v>150</v>
      </c>
      <c r="F846" s="269">
        <v>141</v>
      </c>
      <c r="G846" s="238">
        <v>163.5</v>
      </c>
      <c r="H846" s="269">
        <v>153.5</v>
      </c>
      <c r="I846" s="238">
        <v>144.5</v>
      </c>
      <c r="J846" s="269">
        <v>158.5</v>
      </c>
      <c r="K846" s="269">
        <v>143.4</v>
      </c>
      <c r="L846" s="241">
        <v>167</v>
      </c>
      <c r="M846" s="241">
        <v>147.19999999999999</v>
      </c>
      <c r="N846" s="241">
        <v>155</v>
      </c>
      <c r="O846" s="241">
        <v>152.30902107783101</v>
      </c>
      <c r="P846" s="241">
        <v>154.28</v>
      </c>
      <c r="Q846" s="241">
        <v>156</v>
      </c>
      <c r="R846" s="241">
        <v>154.9</v>
      </c>
      <c r="S846" s="241">
        <v>150</v>
      </c>
      <c r="T846" s="268">
        <v>125.40079166666669</v>
      </c>
      <c r="U846" s="241">
        <v>160</v>
      </c>
      <c r="V846" s="235"/>
      <c r="W846" s="236"/>
      <c r="X846" s="236"/>
      <c r="Y846" s="236"/>
      <c r="Z846" s="236"/>
      <c r="AA846" s="236"/>
      <c r="AB846" s="236"/>
      <c r="AC846" s="236"/>
      <c r="AD846" s="236"/>
      <c r="AE846" s="236"/>
      <c r="AF846" s="236"/>
      <c r="AG846" s="236"/>
      <c r="AH846" s="236"/>
      <c r="AI846" s="236"/>
      <c r="AJ846" s="236"/>
      <c r="AK846" s="236"/>
      <c r="AL846" s="236"/>
      <c r="AM846" s="236"/>
      <c r="AN846" s="236"/>
      <c r="AO846" s="236"/>
      <c r="AP846" s="236"/>
      <c r="AQ846" s="236"/>
      <c r="AR846" s="236"/>
      <c r="AS846" s="236"/>
      <c r="AT846" s="236"/>
      <c r="AU846" s="236"/>
      <c r="AV846" s="236"/>
      <c r="AW846" s="236"/>
      <c r="AX846" s="236"/>
      <c r="AY846" s="236"/>
      <c r="AZ846" s="236"/>
      <c r="BA846" s="236"/>
      <c r="BB846" s="236"/>
      <c r="BC846" s="236"/>
      <c r="BD846" s="236"/>
      <c r="BE846" s="236"/>
      <c r="BF846" s="236"/>
      <c r="BG846" s="236"/>
      <c r="BH846" s="236"/>
      <c r="BI846" s="236"/>
      <c r="BJ846" s="236"/>
      <c r="BK846" s="236"/>
      <c r="BL846" s="236"/>
      <c r="BM846" s="237">
        <v>152.54876670852482</v>
      </c>
    </row>
    <row r="847" spans="1:65">
      <c r="A847" s="35"/>
      <c r="B847" s="19">
        <v>1</v>
      </c>
      <c r="C847" s="8">
        <v>5</v>
      </c>
      <c r="D847" s="238">
        <v>136.56710000000001</v>
      </c>
      <c r="E847" s="259">
        <v>128</v>
      </c>
      <c r="F847" s="238">
        <v>144</v>
      </c>
      <c r="G847" s="238">
        <v>159.5</v>
      </c>
      <c r="H847" s="238">
        <v>148</v>
      </c>
      <c r="I847" s="238">
        <v>147.5</v>
      </c>
      <c r="J847" s="238">
        <v>160</v>
      </c>
      <c r="K847" s="238">
        <v>139.19999999999999</v>
      </c>
      <c r="L847" s="238">
        <v>169</v>
      </c>
      <c r="M847" s="238">
        <v>151.30000000000001</v>
      </c>
      <c r="N847" s="238">
        <v>157</v>
      </c>
      <c r="O847" s="238">
        <v>150.38723600178199</v>
      </c>
      <c r="P847" s="238">
        <v>151.54</v>
      </c>
      <c r="Q847" s="238">
        <v>155</v>
      </c>
      <c r="R847" s="238">
        <v>155.69999999999999</v>
      </c>
      <c r="S847" s="238">
        <v>150</v>
      </c>
      <c r="T847" s="259">
        <v>124.42625</v>
      </c>
      <c r="U847" s="238">
        <v>159</v>
      </c>
      <c r="V847" s="235"/>
      <c r="W847" s="236"/>
      <c r="X847" s="236"/>
      <c r="Y847" s="236"/>
      <c r="Z847" s="236"/>
      <c r="AA847" s="236"/>
      <c r="AB847" s="236"/>
      <c r="AC847" s="236"/>
      <c r="AD847" s="236"/>
      <c r="AE847" s="236"/>
      <c r="AF847" s="236"/>
      <c r="AG847" s="236"/>
      <c r="AH847" s="236"/>
      <c r="AI847" s="236"/>
      <c r="AJ847" s="236"/>
      <c r="AK847" s="236"/>
      <c r="AL847" s="236"/>
      <c r="AM847" s="236"/>
      <c r="AN847" s="236"/>
      <c r="AO847" s="236"/>
      <c r="AP847" s="236"/>
      <c r="AQ847" s="236"/>
      <c r="AR847" s="236"/>
      <c r="AS847" s="236"/>
      <c r="AT847" s="236"/>
      <c r="AU847" s="236"/>
      <c r="AV847" s="236"/>
      <c r="AW847" s="236"/>
      <c r="AX847" s="236"/>
      <c r="AY847" s="236"/>
      <c r="AZ847" s="236"/>
      <c r="BA847" s="236"/>
      <c r="BB847" s="236"/>
      <c r="BC847" s="236"/>
      <c r="BD847" s="236"/>
      <c r="BE847" s="236"/>
      <c r="BF847" s="236"/>
      <c r="BG847" s="236"/>
      <c r="BH847" s="236"/>
      <c r="BI847" s="236"/>
      <c r="BJ847" s="236"/>
      <c r="BK847" s="236"/>
      <c r="BL847" s="236"/>
      <c r="BM847" s="237">
        <v>56</v>
      </c>
    </row>
    <row r="848" spans="1:65">
      <c r="A848" s="35"/>
      <c r="B848" s="19">
        <v>1</v>
      </c>
      <c r="C848" s="8">
        <v>6</v>
      </c>
      <c r="D848" s="238">
        <v>154.6095</v>
      </c>
      <c r="E848" s="259">
        <v>143</v>
      </c>
      <c r="F848" s="238">
        <v>141</v>
      </c>
      <c r="G848" s="238">
        <v>159.5</v>
      </c>
      <c r="H848" s="238">
        <v>149.5</v>
      </c>
      <c r="I848" s="238">
        <v>152</v>
      </c>
      <c r="J848" s="238">
        <v>161</v>
      </c>
      <c r="K848" s="238">
        <v>132.9</v>
      </c>
      <c r="L848" s="238">
        <v>167</v>
      </c>
      <c r="M848" s="238">
        <v>147.5</v>
      </c>
      <c r="N848" s="238">
        <v>158</v>
      </c>
      <c r="O848" s="238">
        <v>150.55095177390101</v>
      </c>
      <c r="P848" s="238">
        <v>153.63999999999999</v>
      </c>
      <c r="Q848" s="238">
        <v>153</v>
      </c>
      <c r="R848" s="238">
        <v>154.6</v>
      </c>
      <c r="S848" s="238">
        <v>150</v>
      </c>
      <c r="T848" s="259">
        <v>126.17424999999997</v>
      </c>
      <c r="U848" s="238">
        <v>168</v>
      </c>
      <c r="V848" s="235"/>
      <c r="W848" s="236"/>
      <c r="X848" s="236"/>
      <c r="Y848" s="236"/>
      <c r="Z848" s="236"/>
      <c r="AA848" s="236"/>
      <c r="AB848" s="236"/>
      <c r="AC848" s="236"/>
      <c r="AD848" s="236"/>
      <c r="AE848" s="236"/>
      <c r="AF848" s="236"/>
      <c r="AG848" s="236"/>
      <c r="AH848" s="236"/>
      <c r="AI848" s="236"/>
      <c r="AJ848" s="236"/>
      <c r="AK848" s="236"/>
      <c r="AL848" s="236"/>
      <c r="AM848" s="236"/>
      <c r="AN848" s="236"/>
      <c r="AO848" s="236"/>
      <c r="AP848" s="236"/>
      <c r="AQ848" s="236"/>
      <c r="AR848" s="236"/>
      <c r="AS848" s="236"/>
      <c r="AT848" s="236"/>
      <c r="AU848" s="236"/>
      <c r="AV848" s="236"/>
      <c r="AW848" s="236"/>
      <c r="AX848" s="236"/>
      <c r="AY848" s="236"/>
      <c r="AZ848" s="236"/>
      <c r="BA848" s="236"/>
      <c r="BB848" s="236"/>
      <c r="BC848" s="236"/>
      <c r="BD848" s="236"/>
      <c r="BE848" s="236"/>
      <c r="BF848" s="236"/>
      <c r="BG848" s="236"/>
      <c r="BH848" s="236"/>
      <c r="BI848" s="236"/>
      <c r="BJ848" s="236"/>
      <c r="BK848" s="236"/>
      <c r="BL848" s="236"/>
      <c r="BM848" s="239"/>
    </row>
    <row r="849" spans="1:65">
      <c r="A849" s="35"/>
      <c r="B849" s="20" t="s">
        <v>261</v>
      </c>
      <c r="C849" s="12"/>
      <c r="D849" s="240">
        <v>148.0685</v>
      </c>
      <c r="E849" s="240">
        <v>133.33333333333334</v>
      </c>
      <c r="F849" s="240">
        <v>145.83333333333334</v>
      </c>
      <c r="G849" s="240">
        <v>160.16666666666666</v>
      </c>
      <c r="H849" s="240">
        <v>151.08333333333334</v>
      </c>
      <c r="I849" s="240">
        <v>148.08333333333334</v>
      </c>
      <c r="J849" s="240">
        <v>158.58333333333334</v>
      </c>
      <c r="K849" s="240">
        <v>135.83333333333331</v>
      </c>
      <c r="L849" s="240">
        <v>167</v>
      </c>
      <c r="M849" s="240">
        <v>149.73333333333332</v>
      </c>
      <c r="N849" s="240">
        <v>156</v>
      </c>
      <c r="O849" s="240">
        <v>151.51676733639735</v>
      </c>
      <c r="P849" s="240">
        <v>154.32833333333332</v>
      </c>
      <c r="Q849" s="240">
        <v>158.33333333333334</v>
      </c>
      <c r="R849" s="240">
        <v>155.46666666666667</v>
      </c>
      <c r="S849" s="240">
        <v>147.66666666666666</v>
      </c>
      <c r="T849" s="240">
        <v>126.0185775462963</v>
      </c>
      <c r="U849" s="240">
        <v>151.66666666666666</v>
      </c>
      <c r="V849" s="235"/>
      <c r="W849" s="236"/>
      <c r="X849" s="236"/>
      <c r="Y849" s="236"/>
      <c r="Z849" s="236"/>
      <c r="AA849" s="236"/>
      <c r="AB849" s="236"/>
      <c r="AC849" s="236"/>
      <c r="AD849" s="236"/>
      <c r="AE849" s="236"/>
      <c r="AF849" s="236"/>
      <c r="AG849" s="236"/>
      <c r="AH849" s="236"/>
      <c r="AI849" s="236"/>
      <c r="AJ849" s="236"/>
      <c r="AK849" s="236"/>
      <c r="AL849" s="236"/>
      <c r="AM849" s="236"/>
      <c r="AN849" s="236"/>
      <c r="AO849" s="236"/>
      <c r="AP849" s="236"/>
      <c r="AQ849" s="236"/>
      <c r="AR849" s="236"/>
      <c r="AS849" s="236"/>
      <c r="AT849" s="236"/>
      <c r="AU849" s="236"/>
      <c r="AV849" s="236"/>
      <c r="AW849" s="236"/>
      <c r="AX849" s="236"/>
      <c r="AY849" s="236"/>
      <c r="AZ849" s="236"/>
      <c r="BA849" s="236"/>
      <c r="BB849" s="236"/>
      <c r="BC849" s="236"/>
      <c r="BD849" s="236"/>
      <c r="BE849" s="236"/>
      <c r="BF849" s="236"/>
      <c r="BG849" s="236"/>
      <c r="BH849" s="236"/>
      <c r="BI849" s="236"/>
      <c r="BJ849" s="236"/>
      <c r="BK849" s="236"/>
      <c r="BL849" s="236"/>
      <c r="BM849" s="239"/>
    </row>
    <row r="850" spans="1:65">
      <c r="A850" s="35"/>
      <c r="B850" s="3" t="s">
        <v>262</v>
      </c>
      <c r="C850" s="33"/>
      <c r="D850" s="241">
        <v>147.56099999999998</v>
      </c>
      <c r="E850" s="241">
        <v>129</v>
      </c>
      <c r="F850" s="241">
        <v>146.5</v>
      </c>
      <c r="G850" s="241">
        <v>159.5</v>
      </c>
      <c r="H850" s="241">
        <v>150.75</v>
      </c>
      <c r="I850" s="241">
        <v>147</v>
      </c>
      <c r="J850" s="241">
        <v>159.75</v>
      </c>
      <c r="K850" s="241">
        <v>135.19999999999999</v>
      </c>
      <c r="L850" s="241">
        <v>167</v>
      </c>
      <c r="M850" s="241">
        <v>149.30000000000001</v>
      </c>
      <c r="N850" s="241">
        <v>155.5</v>
      </c>
      <c r="O850" s="241">
        <v>151.76134686557799</v>
      </c>
      <c r="P850" s="241">
        <v>154.88</v>
      </c>
      <c r="Q850" s="241">
        <v>156</v>
      </c>
      <c r="R850" s="241">
        <v>155</v>
      </c>
      <c r="S850" s="241">
        <v>149</v>
      </c>
      <c r="T850" s="241">
        <v>126.00324999999997</v>
      </c>
      <c r="U850" s="241">
        <v>157.5</v>
      </c>
      <c r="V850" s="235"/>
      <c r="W850" s="236"/>
      <c r="X850" s="236"/>
      <c r="Y850" s="236"/>
      <c r="Z850" s="236"/>
      <c r="AA850" s="236"/>
      <c r="AB850" s="236"/>
      <c r="AC850" s="236"/>
      <c r="AD850" s="236"/>
      <c r="AE850" s="236"/>
      <c r="AF850" s="236"/>
      <c r="AG850" s="236"/>
      <c r="AH850" s="236"/>
      <c r="AI850" s="236"/>
      <c r="AJ850" s="236"/>
      <c r="AK850" s="236"/>
      <c r="AL850" s="236"/>
      <c r="AM850" s="236"/>
      <c r="AN850" s="236"/>
      <c r="AO850" s="236"/>
      <c r="AP850" s="236"/>
      <c r="AQ850" s="236"/>
      <c r="AR850" s="236"/>
      <c r="AS850" s="236"/>
      <c r="AT850" s="236"/>
      <c r="AU850" s="236"/>
      <c r="AV850" s="236"/>
      <c r="AW850" s="236"/>
      <c r="AX850" s="236"/>
      <c r="AY850" s="236"/>
      <c r="AZ850" s="236"/>
      <c r="BA850" s="236"/>
      <c r="BB850" s="236"/>
      <c r="BC850" s="236"/>
      <c r="BD850" s="236"/>
      <c r="BE850" s="236"/>
      <c r="BF850" s="236"/>
      <c r="BG850" s="236"/>
      <c r="BH850" s="236"/>
      <c r="BI850" s="236"/>
      <c r="BJ850" s="236"/>
      <c r="BK850" s="236"/>
      <c r="BL850" s="236"/>
      <c r="BM850" s="239"/>
    </row>
    <row r="851" spans="1:65">
      <c r="A851" s="35"/>
      <c r="B851" s="3" t="s">
        <v>263</v>
      </c>
      <c r="C851" s="33"/>
      <c r="D851" s="241">
        <v>7.2342640689983053</v>
      </c>
      <c r="E851" s="241">
        <v>10.764137989949157</v>
      </c>
      <c r="F851" s="241">
        <v>4.3550736694878847</v>
      </c>
      <c r="G851" s="241">
        <v>1.8885620632287061</v>
      </c>
      <c r="H851" s="241">
        <v>2.3112045921265096</v>
      </c>
      <c r="I851" s="241">
        <v>4.3175996417762805</v>
      </c>
      <c r="J851" s="241">
        <v>3.5974528025627612</v>
      </c>
      <c r="K851" s="241">
        <v>5.044865376466122</v>
      </c>
      <c r="L851" s="241">
        <v>1.4142135623730951</v>
      </c>
      <c r="M851" s="241">
        <v>2.8232369129541128</v>
      </c>
      <c r="N851" s="241">
        <v>1.2649110640673518</v>
      </c>
      <c r="O851" s="241">
        <v>0.91844362191036277</v>
      </c>
      <c r="P851" s="241">
        <v>1.5745528465779342</v>
      </c>
      <c r="Q851" s="241">
        <v>5.3166405433005028</v>
      </c>
      <c r="R851" s="241">
        <v>1.7025471114382253</v>
      </c>
      <c r="S851" s="241">
        <v>3.011090610836324</v>
      </c>
      <c r="T851" s="241">
        <v>1.056571943634669</v>
      </c>
      <c r="U851" s="241">
        <v>14.624180888742682</v>
      </c>
      <c r="V851" s="235"/>
      <c r="W851" s="236"/>
      <c r="X851" s="236"/>
      <c r="Y851" s="236"/>
      <c r="Z851" s="236"/>
      <c r="AA851" s="236"/>
      <c r="AB851" s="236"/>
      <c r="AC851" s="236"/>
      <c r="AD851" s="236"/>
      <c r="AE851" s="236"/>
      <c r="AF851" s="236"/>
      <c r="AG851" s="236"/>
      <c r="AH851" s="236"/>
      <c r="AI851" s="236"/>
      <c r="AJ851" s="236"/>
      <c r="AK851" s="236"/>
      <c r="AL851" s="236"/>
      <c r="AM851" s="236"/>
      <c r="AN851" s="236"/>
      <c r="AO851" s="236"/>
      <c r="AP851" s="236"/>
      <c r="AQ851" s="236"/>
      <c r="AR851" s="236"/>
      <c r="AS851" s="236"/>
      <c r="AT851" s="236"/>
      <c r="AU851" s="236"/>
      <c r="AV851" s="236"/>
      <c r="AW851" s="236"/>
      <c r="AX851" s="236"/>
      <c r="AY851" s="236"/>
      <c r="AZ851" s="236"/>
      <c r="BA851" s="236"/>
      <c r="BB851" s="236"/>
      <c r="BC851" s="236"/>
      <c r="BD851" s="236"/>
      <c r="BE851" s="236"/>
      <c r="BF851" s="236"/>
      <c r="BG851" s="236"/>
      <c r="BH851" s="236"/>
      <c r="BI851" s="236"/>
      <c r="BJ851" s="236"/>
      <c r="BK851" s="236"/>
      <c r="BL851" s="236"/>
      <c r="BM851" s="239"/>
    </row>
    <row r="852" spans="1:65">
      <c r="A852" s="35"/>
      <c r="B852" s="3" t="s">
        <v>87</v>
      </c>
      <c r="C852" s="33"/>
      <c r="D852" s="13">
        <v>4.885754950579161E-2</v>
      </c>
      <c r="E852" s="13">
        <v>8.0731034924618666E-2</v>
      </c>
      <c r="F852" s="13">
        <v>2.9863362305059777E-2</v>
      </c>
      <c r="G852" s="13">
        <v>1.1791230363550715E-2</v>
      </c>
      <c r="H852" s="13">
        <v>1.5297548320749097E-2</v>
      </c>
      <c r="I852" s="13">
        <v>2.9156553574178595E-2</v>
      </c>
      <c r="J852" s="13">
        <v>2.2684936222150884E-2</v>
      </c>
      <c r="K852" s="13">
        <v>3.7140113200977591E-2</v>
      </c>
      <c r="L852" s="13">
        <v>8.4683446848688327E-3</v>
      </c>
      <c r="M852" s="13">
        <v>1.8855099596754986E-2</v>
      </c>
      <c r="N852" s="13">
        <v>8.1084042568419987E-3</v>
      </c>
      <c r="O852" s="13">
        <v>6.061663260484137E-3</v>
      </c>
      <c r="P852" s="13">
        <v>1.0202616801265274E-2</v>
      </c>
      <c r="Q852" s="13">
        <v>3.3578782378740013E-2</v>
      </c>
      <c r="R852" s="13">
        <v>1.095120354698687E-2</v>
      </c>
      <c r="S852" s="13">
        <v>2.039113280476066E-2</v>
      </c>
      <c r="T852" s="13">
        <v>8.3842554344537735E-3</v>
      </c>
      <c r="U852" s="13">
        <v>9.6423170695006707E-2</v>
      </c>
      <c r="V852" s="164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62"/>
    </row>
    <row r="853" spans="1:65">
      <c r="A853" s="35"/>
      <c r="B853" s="3" t="s">
        <v>264</v>
      </c>
      <c r="C853" s="33"/>
      <c r="D853" s="13">
        <v>-2.9369406290155609E-2</v>
      </c>
      <c r="E853" s="13">
        <v>-0.12596256128314975</v>
      </c>
      <c r="F853" s="13">
        <v>-4.4021551403445103E-2</v>
      </c>
      <c r="G853" s="13">
        <v>4.9937473258616194E-2</v>
      </c>
      <c r="H853" s="13">
        <v>-9.6063272539691491E-3</v>
      </c>
      <c r="I853" s="13">
        <v>-2.9272169625098265E-2</v>
      </c>
      <c r="J853" s="13">
        <v>3.9558278673853753E-2</v>
      </c>
      <c r="K853" s="13">
        <v>-0.10957435930720905</v>
      </c>
      <c r="L853" s="13">
        <v>9.4731891992854811E-2</v>
      </c>
      <c r="M853" s="13">
        <v>-1.8455956320977407E-2</v>
      </c>
      <c r="N853" s="13">
        <v>2.2623803298714718E-2</v>
      </c>
      <c r="O853" s="13">
        <v>-6.7650456597877495E-3</v>
      </c>
      <c r="P853" s="13">
        <v>1.1665558910802121E-2</v>
      </c>
      <c r="Q853" s="13">
        <v>3.791945847625966E-2</v>
      </c>
      <c r="R853" s="13">
        <v>1.9127653543847378E-2</v>
      </c>
      <c r="S853" s="13">
        <v>-3.2003536621088569E-2</v>
      </c>
      <c r="T853" s="13">
        <v>-0.17391283938020818</v>
      </c>
      <c r="U853" s="13">
        <v>-5.7824134595830801E-3</v>
      </c>
      <c r="V853" s="164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62"/>
    </row>
    <row r="854" spans="1:65">
      <c r="A854" s="35"/>
      <c r="B854" s="53" t="s">
        <v>265</v>
      </c>
      <c r="C854" s="54"/>
      <c r="D854" s="52">
        <v>0.49</v>
      </c>
      <c r="E854" s="52">
        <v>2.73</v>
      </c>
      <c r="F854" s="52">
        <v>0.83</v>
      </c>
      <c r="G854" s="52">
        <v>1.35</v>
      </c>
      <c r="H854" s="52">
        <v>0.03</v>
      </c>
      <c r="I854" s="52">
        <v>0.49</v>
      </c>
      <c r="J854" s="52">
        <v>1.1100000000000001</v>
      </c>
      <c r="K854" s="52">
        <v>2.35</v>
      </c>
      <c r="L854" s="52">
        <v>2.39</v>
      </c>
      <c r="M854" s="52">
        <v>0.24</v>
      </c>
      <c r="N854" s="52">
        <v>0.71</v>
      </c>
      <c r="O854" s="52">
        <v>0.03</v>
      </c>
      <c r="P854" s="52">
        <v>0.46</v>
      </c>
      <c r="Q854" s="52">
        <v>1.07</v>
      </c>
      <c r="R854" s="52">
        <v>0.63</v>
      </c>
      <c r="S854" s="52">
        <v>0.55000000000000004</v>
      </c>
      <c r="T854" s="52">
        <v>3.85</v>
      </c>
      <c r="U854" s="52">
        <v>0.06</v>
      </c>
      <c r="V854" s="164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62"/>
    </row>
    <row r="855" spans="1:65">
      <c r="B855" s="36"/>
      <c r="C855" s="20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BM855" s="62"/>
    </row>
    <row r="856" spans="1:65" ht="15">
      <c r="B856" s="37" t="s">
        <v>527</v>
      </c>
      <c r="BM856" s="32" t="s">
        <v>67</v>
      </c>
    </row>
    <row r="857" spans="1:65" ht="15">
      <c r="A857" s="28" t="s">
        <v>21</v>
      </c>
      <c r="B857" s="18" t="s">
        <v>115</v>
      </c>
      <c r="C857" s="15" t="s">
        <v>116</v>
      </c>
      <c r="D857" s="16" t="s">
        <v>230</v>
      </c>
      <c r="E857" s="17" t="s">
        <v>230</v>
      </c>
      <c r="F857" s="17" t="s">
        <v>230</v>
      </c>
      <c r="G857" s="17" t="s">
        <v>230</v>
      </c>
      <c r="H857" s="17" t="s">
        <v>230</v>
      </c>
      <c r="I857" s="17" t="s">
        <v>230</v>
      </c>
      <c r="J857" s="17" t="s">
        <v>230</v>
      </c>
      <c r="K857" s="17" t="s">
        <v>230</v>
      </c>
      <c r="L857" s="17" t="s">
        <v>230</v>
      </c>
      <c r="M857" s="17" t="s">
        <v>230</v>
      </c>
      <c r="N857" s="17" t="s">
        <v>230</v>
      </c>
      <c r="O857" s="17" t="s">
        <v>230</v>
      </c>
      <c r="P857" s="17" t="s">
        <v>230</v>
      </c>
      <c r="Q857" s="17" t="s">
        <v>230</v>
      </c>
      <c r="R857" s="17" t="s">
        <v>230</v>
      </c>
      <c r="S857" s="164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2">
        <v>1</v>
      </c>
    </row>
    <row r="858" spans="1:65">
      <c r="A858" s="35"/>
      <c r="B858" s="19" t="s">
        <v>231</v>
      </c>
      <c r="C858" s="8" t="s">
        <v>231</v>
      </c>
      <c r="D858" s="162" t="s">
        <v>235</v>
      </c>
      <c r="E858" s="163" t="s">
        <v>236</v>
      </c>
      <c r="F858" s="163" t="s">
        <v>237</v>
      </c>
      <c r="G858" s="163" t="s">
        <v>238</v>
      </c>
      <c r="H858" s="163" t="s">
        <v>239</v>
      </c>
      <c r="I858" s="163" t="s">
        <v>240</v>
      </c>
      <c r="J858" s="163" t="s">
        <v>241</v>
      </c>
      <c r="K858" s="163" t="s">
        <v>243</v>
      </c>
      <c r="L858" s="163" t="s">
        <v>245</v>
      </c>
      <c r="M858" s="163" t="s">
        <v>246</v>
      </c>
      <c r="N858" s="163" t="s">
        <v>247</v>
      </c>
      <c r="O858" s="163" t="s">
        <v>248</v>
      </c>
      <c r="P858" s="163" t="s">
        <v>249</v>
      </c>
      <c r="Q858" s="163" t="s">
        <v>251</v>
      </c>
      <c r="R858" s="163" t="s">
        <v>269</v>
      </c>
      <c r="S858" s="164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2" t="s">
        <v>3</v>
      </c>
    </row>
    <row r="859" spans="1:65">
      <c r="A859" s="35"/>
      <c r="B859" s="19"/>
      <c r="C859" s="8"/>
      <c r="D859" s="9" t="s">
        <v>277</v>
      </c>
      <c r="E859" s="10" t="s">
        <v>278</v>
      </c>
      <c r="F859" s="10" t="s">
        <v>278</v>
      </c>
      <c r="G859" s="10" t="s">
        <v>278</v>
      </c>
      <c r="H859" s="10" t="s">
        <v>278</v>
      </c>
      <c r="I859" s="10" t="s">
        <v>278</v>
      </c>
      <c r="J859" s="10" t="s">
        <v>278</v>
      </c>
      <c r="K859" s="10" t="s">
        <v>278</v>
      </c>
      <c r="L859" s="10" t="s">
        <v>119</v>
      </c>
      <c r="M859" s="10" t="s">
        <v>277</v>
      </c>
      <c r="N859" s="10" t="s">
        <v>277</v>
      </c>
      <c r="O859" s="10" t="s">
        <v>277</v>
      </c>
      <c r="P859" s="10" t="s">
        <v>278</v>
      </c>
      <c r="Q859" s="10" t="s">
        <v>119</v>
      </c>
      <c r="R859" s="10" t="s">
        <v>277</v>
      </c>
      <c r="S859" s="164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2">
        <v>2</v>
      </c>
    </row>
    <row r="860" spans="1:65">
      <c r="A860" s="35"/>
      <c r="B860" s="19"/>
      <c r="C860" s="8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164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2">
        <v>2</v>
      </c>
    </row>
    <row r="861" spans="1:65">
      <c r="A861" s="35"/>
      <c r="B861" s="18">
        <v>1</v>
      </c>
      <c r="C861" s="14">
        <v>1</v>
      </c>
      <c r="D861" s="157" t="s">
        <v>110</v>
      </c>
      <c r="E861" s="157" t="s">
        <v>110</v>
      </c>
      <c r="F861" s="23">
        <v>0.48</v>
      </c>
      <c r="G861" s="22">
        <v>0.33</v>
      </c>
      <c r="H861" s="23">
        <v>0.54</v>
      </c>
      <c r="I861" s="22">
        <v>0.65</v>
      </c>
      <c r="J861" s="168">
        <v>0.79</v>
      </c>
      <c r="K861" s="22">
        <v>0.61</v>
      </c>
      <c r="L861" s="22">
        <v>0.67192116619506725</v>
      </c>
      <c r="M861" s="157">
        <v>0.95</v>
      </c>
      <c r="N861" s="157">
        <v>7.0000000000000007E-2</v>
      </c>
      <c r="O861" s="157">
        <v>0.2</v>
      </c>
      <c r="P861" s="157" t="s">
        <v>285</v>
      </c>
      <c r="Q861" s="157" t="s">
        <v>109</v>
      </c>
      <c r="R861" s="22">
        <v>0.71</v>
      </c>
      <c r="S861" s="164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2">
        <v>1</v>
      </c>
    </row>
    <row r="862" spans="1:65">
      <c r="A862" s="35"/>
      <c r="B862" s="19">
        <v>1</v>
      </c>
      <c r="C862" s="8">
        <v>2</v>
      </c>
      <c r="D862" s="158" t="s">
        <v>110</v>
      </c>
      <c r="E862" s="158" t="s">
        <v>110</v>
      </c>
      <c r="F862" s="25">
        <v>0.47</v>
      </c>
      <c r="G862" s="10">
        <v>0.59</v>
      </c>
      <c r="H862" s="25">
        <v>0.48</v>
      </c>
      <c r="I862" s="10">
        <v>0.7</v>
      </c>
      <c r="J862" s="165">
        <v>0.27</v>
      </c>
      <c r="K862" s="10">
        <v>0.56000000000000005</v>
      </c>
      <c r="L862" s="10">
        <v>0.68810726024811919</v>
      </c>
      <c r="M862" s="158">
        <v>0.89</v>
      </c>
      <c r="N862" s="158">
        <v>7.0000000000000007E-2</v>
      </c>
      <c r="O862" s="158">
        <v>0.2</v>
      </c>
      <c r="P862" s="158" t="s">
        <v>285</v>
      </c>
      <c r="Q862" s="158" t="s">
        <v>109</v>
      </c>
      <c r="R862" s="10">
        <v>0.72</v>
      </c>
      <c r="S862" s="164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2">
        <v>39</v>
      </c>
    </row>
    <row r="863" spans="1:65">
      <c r="A863" s="35"/>
      <c r="B863" s="19">
        <v>1</v>
      </c>
      <c r="C863" s="8">
        <v>3</v>
      </c>
      <c r="D863" s="158" t="s">
        <v>110</v>
      </c>
      <c r="E863" s="158" t="s">
        <v>110</v>
      </c>
      <c r="F863" s="25">
        <v>0.55000000000000004</v>
      </c>
      <c r="G863" s="10">
        <v>0.49</v>
      </c>
      <c r="H863" s="160">
        <v>0.7</v>
      </c>
      <c r="I863" s="10">
        <v>0.57999999999999996</v>
      </c>
      <c r="J863" s="165">
        <v>0.23</v>
      </c>
      <c r="K863" s="25">
        <v>0.52</v>
      </c>
      <c r="L863" s="11">
        <v>0.64339847712647524</v>
      </c>
      <c r="M863" s="165">
        <v>0.95</v>
      </c>
      <c r="N863" s="165">
        <v>0.06</v>
      </c>
      <c r="O863" s="165" t="s">
        <v>110</v>
      </c>
      <c r="P863" s="165" t="s">
        <v>285</v>
      </c>
      <c r="Q863" s="165" t="s">
        <v>109</v>
      </c>
      <c r="R863" s="11">
        <v>0.71</v>
      </c>
      <c r="S863" s="164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2">
        <v>16</v>
      </c>
    </row>
    <row r="864" spans="1:65">
      <c r="A864" s="35"/>
      <c r="B864" s="19">
        <v>1</v>
      </c>
      <c r="C864" s="8">
        <v>4</v>
      </c>
      <c r="D864" s="158" t="s">
        <v>110</v>
      </c>
      <c r="E864" s="158" t="s">
        <v>110</v>
      </c>
      <c r="F864" s="25">
        <v>0.52</v>
      </c>
      <c r="G864" s="10">
        <v>0.49</v>
      </c>
      <c r="H864" s="25">
        <v>0.61</v>
      </c>
      <c r="I864" s="10">
        <v>0.64</v>
      </c>
      <c r="J864" s="165">
        <v>0.28999999999999998</v>
      </c>
      <c r="K864" s="25">
        <v>0.5</v>
      </c>
      <c r="L864" s="11">
        <v>0.68275372799272116</v>
      </c>
      <c r="M864" s="165">
        <v>0.9</v>
      </c>
      <c r="N864" s="165">
        <v>0.06</v>
      </c>
      <c r="O864" s="165" t="s">
        <v>110</v>
      </c>
      <c r="P864" s="165" t="s">
        <v>285</v>
      </c>
      <c r="Q864" s="165" t="s">
        <v>109</v>
      </c>
      <c r="R864" s="11">
        <v>0.79</v>
      </c>
      <c r="S864" s="164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2">
        <v>0.58351425006378277</v>
      </c>
    </row>
    <row r="865" spans="1:65">
      <c r="A865" s="35"/>
      <c r="B865" s="19">
        <v>1</v>
      </c>
      <c r="C865" s="8">
        <v>5</v>
      </c>
      <c r="D865" s="158" t="s">
        <v>110</v>
      </c>
      <c r="E865" s="158" t="s">
        <v>110</v>
      </c>
      <c r="F865" s="10">
        <v>0.57999999999999996</v>
      </c>
      <c r="G865" s="10">
        <v>0.47</v>
      </c>
      <c r="H865" s="10">
        <v>0.54</v>
      </c>
      <c r="I865" s="10">
        <v>0.43</v>
      </c>
      <c r="J865" s="158">
        <v>0.18</v>
      </c>
      <c r="K865" s="10">
        <v>0.53</v>
      </c>
      <c r="L865" s="10">
        <v>0.63732243154576318</v>
      </c>
      <c r="M865" s="158">
        <v>0.96</v>
      </c>
      <c r="N865" s="158">
        <v>0.06</v>
      </c>
      <c r="O865" s="158" t="s">
        <v>110</v>
      </c>
      <c r="P865" s="158" t="s">
        <v>285</v>
      </c>
      <c r="Q865" s="158" t="s">
        <v>109</v>
      </c>
      <c r="R865" s="10">
        <v>0.73</v>
      </c>
      <c r="S865" s="164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2">
        <v>57</v>
      </c>
    </row>
    <row r="866" spans="1:65">
      <c r="A866" s="35"/>
      <c r="B866" s="19">
        <v>1</v>
      </c>
      <c r="C866" s="8">
        <v>6</v>
      </c>
      <c r="D866" s="158" t="s">
        <v>110</v>
      </c>
      <c r="E866" s="158" t="s">
        <v>110</v>
      </c>
      <c r="F866" s="10">
        <v>0.67</v>
      </c>
      <c r="G866" s="10">
        <v>0.56000000000000005</v>
      </c>
      <c r="H866" s="10">
        <v>0.53</v>
      </c>
      <c r="I866" s="10">
        <v>0.44</v>
      </c>
      <c r="J866" s="158">
        <v>0.15</v>
      </c>
      <c r="K866" s="10">
        <v>0.51</v>
      </c>
      <c r="L866" s="10">
        <v>0.64409543957072724</v>
      </c>
      <c r="M866" s="158">
        <v>0.86</v>
      </c>
      <c r="N866" s="158">
        <v>7.0000000000000007E-2</v>
      </c>
      <c r="O866" s="158" t="s">
        <v>110</v>
      </c>
      <c r="P866" s="158" t="s">
        <v>285</v>
      </c>
      <c r="Q866" s="158" t="s">
        <v>109</v>
      </c>
      <c r="R866" s="10">
        <v>0.77</v>
      </c>
      <c r="S866" s="164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62"/>
    </row>
    <row r="867" spans="1:65">
      <c r="A867" s="35"/>
      <c r="B867" s="20" t="s">
        <v>261</v>
      </c>
      <c r="C867" s="12"/>
      <c r="D867" s="26" t="s">
        <v>669</v>
      </c>
      <c r="E867" s="26" t="s">
        <v>669</v>
      </c>
      <c r="F867" s="26">
        <v>0.54500000000000004</v>
      </c>
      <c r="G867" s="26">
        <v>0.48833333333333334</v>
      </c>
      <c r="H867" s="26">
        <v>0.56666666666666676</v>
      </c>
      <c r="I867" s="26">
        <v>0.57333333333333336</v>
      </c>
      <c r="J867" s="26">
        <v>0.3183333333333333</v>
      </c>
      <c r="K867" s="26">
        <v>0.53833333333333322</v>
      </c>
      <c r="L867" s="26">
        <v>0.6612664171131456</v>
      </c>
      <c r="M867" s="26">
        <v>0.91833333333333345</v>
      </c>
      <c r="N867" s="26">
        <v>6.5000000000000002E-2</v>
      </c>
      <c r="O867" s="26">
        <v>0.2</v>
      </c>
      <c r="P867" s="26" t="s">
        <v>669</v>
      </c>
      <c r="Q867" s="26" t="s">
        <v>669</v>
      </c>
      <c r="R867" s="26">
        <v>0.73833333333333329</v>
      </c>
      <c r="S867" s="164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62"/>
    </row>
    <row r="868" spans="1:65">
      <c r="A868" s="35"/>
      <c r="B868" s="3" t="s">
        <v>262</v>
      </c>
      <c r="C868" s="33"/>
      <c r="D868" s="11" t="s">
        <v>669</v>
      </c>
      <c r="E868" s="11" t="s">
        <v>669</v>
      </c>
      <c r="F868" s="11">
        <v>0.53500000000000003</v>
      </c>
      <c r="G868" s="11">
        <v>0.49</v>
      </c>
      <c r="H868" s="11">
        <v>0.54</v>
      </c>
      <c r="I868" s="11">
        <v>0.61</v>
      </c>
      <c r="J868" s="11">
        <v>0.25</v>
      </c>
      <c r="K868" s="11">
        <v>0.52500000000000002</v>
      </c>
      <c r="L868" s="11">
        <v>0.65800830288289724</v>
      </c>
      <c r="M868" s="11">
        <v>0.92500000000000004</v>
      </c>
      <c r="N868" s="11">
        <v>6.5000000000000002E-2</v>
      </c>
      <c r="O868" s="11">
        <v>0.2</v>
      </c>
      <c r="P868" s="11" t="s">
        <v>669</v>
      </c>
      <c r="Q868" s="11" t="s">
        <v>669</v>
      </c>
      <c r="R868" s="11">
        <v>0.72499999999999998</v>
      </c>
      <c r="S868" s="164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2"/>
    </row>
    <row r="869" spans="1:65">
      <c r="A869" s="35"/>
      <c r="B869" s="3" t="s">
        <v>263</v>
      </c>
      <c r="C869" s="33"/>
      <c r="D869" s="27" t="s">
        <v>669</v>
      </c>
      <c r="E869" s="27" t="s">
        <v>669</v>
      </c>
      <c r="F869" s="27">
        <v>7.3959448348402665E-2</v>
      </c>
      <c r="G869" s="27">
        <v>9.042492281814031E-2</v>
      </c>
      <c r="H869" s="27">
        <v>7.7373552759755534E-2</v>
      </c>
      <c r="I869" s="27">
        <v>0.11378341999899007</v>
      </c>
      <c r="J869" s="27">
        <v>0.23701617385036544</v>
      </c>
      <c r="K869" s="27">
        <v>4.0702170294305763E-2</v>
      </c>
      <c r="L869" s="27">
        <v>2.2284879452269885E-2</v>
      </c>
      <c r="M869" s="27">
        <v>4.0702170294305742E-2</v>
      </c>
      <c r="N869" s="27">
        <v>5.4772255750516656E-3</v>
      </c>
      <c r="O869" s="27">
        <v>0</v>
      </c>
      <c r="P869" s="27" t="s">
        <v>669</v>
      </c>
      <c r="Q869" s="27" t="s">
        <v>669</v>
      </c>
      <c r="R869" s="27">
        <v>3.3714487489307457E-2</v>
      </c>
      <c r="S869" s="164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2"/>
    </row>
    <row r="870" spans="1:65">
      <c r="A870" s="35"/>
      <c r="B870" s="3" t="s">
        <v>87</v>
      </c>
      <c r="C870" s="33"/>
      <c r="D870" s="13" t="s">
        <v>669</v>
      </c>
      <c r="E870" s="13" t="s">
        <v>669</v>
      </c>
      <c r="F870" s="13">
        <v>0.13570540981358287</v>
      </c>
      <c r="G870" s="13">
        <v>0.18517049041257402</v>
      </c>
      <c r="H870" s="13">
        <v>0.13654156369368622</v>
      </c>
      <c r="I870" s="13">
        <v>0.19845945348661057</v>
      </c>
      <c r="J870" s="13">
        <v>0.74455342570795435</v>
      </c>
      <c r="K870" s="13">
        <v>7.5607746676728982E-2</v>
      </c>
      <c r="L870" s="13">
        <v>3.3700304257938511E-2</v>
      </c>
      <c r="M870" s="13">
        <v>4.4321782534634195E-2</v>
      </c>
      <c r="N870" s="13">
        <v>8.4265008846948694E-2</v>
      </c>
      <c r="O870" s="13">
        <v>0</v>
      </c>
      <c r="P870" s="13" t="s">
        <v>669</v>
      </c>
      <c r="Q870" s="13" t="s">
        <v>669</v>
      </c>
      <c r="R870" s="13">
        <v>4.5662962739468342E-2</v>
      </c>
      <c r="S870" s="164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2"/>
    </row>
    <row r="871" spans="1:65">
      <c r="A871" s="35"/>
      <c r="B871" s="3" t="s">
        <v>264</v>
      </c>
      <c r="C871" s="33"/>
      <c r="D871" s="13" t="s">
        <v>669</v>
      </c>
      <c r="E871" s="13" t="s">
        <v>669</v>
      </c>
      <c r="F871" s="13">
        <v>-6.6003958017431086E-2</v>
      </c>
      <c r="G871" s="13">
        <v>-0.16311669632754533</v>
      </c>
      <c r="H871" s="13">
        <v>-2.8872616898858006E-2</v>
      </c>
      <c r="I871" s="13">
        <v>-1.7447588862374075E-2</v>
      </c>
      <c r="J871" s="13">
        <v>-0.45445491125788795</v>
      </c>
      <c r="K871" s="13">
        <v>-7.7428986053915461E-2</v>
      </c>
      <c r="L871" s="13">
        <v>0.133248103265454</v>
      </c>
      <c r="M871" s="13">
        <v>0.57379761202567425</v>
      </c>
      <c r="N871" s="13">
        <v>-0.88860597664428076</v>
      </c>
      <c r="O871" s="13">
        <v>-0.6572491589054793</v>
      </c>
      <c r="P871" s="13" t="s">
        <v>669</v>
      </c>
      <c r="Q871" s="13" t="s">
        <v>669</v>
      </c>
      <c r="R871" s="13">
        <v>0.26532185504060535</v>
      </c>
      <c r="S871" s="164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62"/>
    </row>
    <row r="872" spans="1:65">
      <c r="A872" s="35"/>
      <c r="B872" s="53" t="s">
        <v>265</v>
      </c>
      <c r="C872" s="54"/>
      <c r="D872" s="52">
        <v>1.58</v>
      </c>
      <c r="E872" s="52">
        <v>1.58</v>
      </c>
      <c r="F872" s="52">
        <v>0.01</v>
      </c>
      <c r="G872" s="52">
        <v>0.17</v>
      </c>
      <c r="H872" s="52">
        <v>0.08</v>
      </c>
      <c r="I872" s="52">
        <v>0.1</v>
      </c>
      <c r="J872" s="52">
        <v>0.72</v>
      </c>
      <c r="K872" s="52">
        <v>0.01</v>
      </c>
      <c r="L872" s="52">
        <v>0.38</v>
      </c>
      <c r="M872" s="52">
        <v>1.21</v>
      </c>
      <c r="N872" s="52">
        <v>1.53</v>
      </c>
      <c r="O872" s="52" t="s">
        <v>266</v>
      </c>
      <c r="P872" s="52">
        <v>1.66</v>
      </c>
      <c r="Q872" s="52">
        <v>6.29</v>
      </c>
      <c r="R872" s="52">
        <v>0.63</v>
      </c>
      <c r="S872" s="164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62"/>
    </row>
    <row r="873" spans="1:65">
      <c r="B873" s="36" t="s">
        <v>301</v>
      </c>
      <c r="C873" s="20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BM873" s="62"/>
    </row>
    <row r="874" spans="1:65">
      <c r="BM874" s="62"/>
    </row>
    <row r="875" spans="1:65" ht="15">
      <c r="B875" s="37" t="s">
        <v>528</v>
      </c>
      <c r="BM875" s="32" t="s">
        <v>67</v>
      </c>
    </row>
    <row r="876" spans="1:65" ht="15">
      <c r="A876" s="28" t="s">
        <v>24</v>
      </c>
      <c r="B876" s="18" t="s">
        <v>115</v>
      </c>
      <c r="C876" s="15" t="s">
        <v>116</v>
      </c>
      <c r="D876" s="16" t="s">
        <v>230</v>
      </c>
      <c r="E876" s="17" t="s">
        <v>230</v>
      </c>
      <c r="F876" s="17" t="s">
        <v>230</v>
      </c>
      <c r="G876" s="17" t="s">
        <v>230</v>
      </c>
      <c r="H876" s="17" t="s">
        <v>230</v>
      </c>
      <c r="I876" s="17" t="s">
        <v>230</v>
      </c>
      <c r="J876" s="17" t="s">
        <v>230</v>
      </c>
      <c r="K876" s="16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2">
        <v>1</v>
      </c>
    </row>
    <row r="877" spans="1:65">
      <c r="A877" s="35"/>
      <c r="B877" s="19" t="s">
        <v>231</v>
      </c>
      <c r="C877" s="8" t="s">
        <v>231</v>
      </c>
      <c r="D877" s="162" t="s">
        <v>235</v>
      </c>
      <c r="E877" s="163" t="s">
        <v>236</v>
      </c>
      <c r="F877" s="163" t="s">
        <v>241</v>
      </c>
      <c r="G877" s="163" t="s">
        <v>243</v>
      </c>
      <c r="H877" s="163" t="s">
        <v>246</v>
      </c>
      <c r="I877" s="163" t="s">
        <v>248</v>
      </c>
      <c r="J877" s="163" t="s">
        <v>269</v>
      </c>
      <c r="K877" s="16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2" t="s">
        <v>3</v>
      </c>
    </row>
    <row r="878" spans="1:65">
      <c r="A878" s="35"/>
      <c r="B878" s="19"/>
      <c r="C878" s="8"/>
      <c r="D878" s="9" t="s">
        <v>277</v>
      </c>
      <c r="E878" s="10" t="s">
        <v>278</v>
      </c>
      <c r="F878" s="10" t="s">
        <v>278</v>
      </c>
      <c r="G878" s="10" t="s">
        <v>278</v>
      </c>
      <c r="H878" s="10" t="s">
        <v>277</v>
      </c>
      <c r="I878" s="10" t="s">
        <v>277</v>
      </c>
      <c r="J878" s="10" t="s">
        <v>277</v>
      </c>
      <c r="K878" s="16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2">
        <v>2</v>
      </c>
    </row>
    <row r="879" spans="1:65">
      <c r="A879" s="35"/>
      <c r="B879" s="19"/>
      <c r="C879" s="8"/>
      <c r="D879" s="29"/>
      <c r="E879" s="29"/>
      <c r="F879" s="29"/>
      <c r="G879" s="29"/>
      <c r="H879" s="29"/>
      <c r="I879" s="29"/>
      <c r="J879" s="29"/>
      <c r="K879" s="16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2">
        <v>2</v>
      </c>
    </row>
    <row r="880" spans="1:65">
      <c r="A880" s="35"/>
      <c r="B880" s="18">
        <v>1</v>
      </c>
      <c r="C880" s="14">
        <v>1</v>
      </c>
      <c r="D880" s="22">
        <v>0.5</v>
      </c>
      <c r="E880" s="22">
        <v>0.4</v>
      </c>
      <c r="F880" s="23">
        <v>0.36</v>
      </c>
      <c r="G880" s="22">
        <v>0.42</v>
      </c>
      <c r="H880" s="23">
        <v>0.54</v>
      </c>
      <c r="I880" s="22">
        <v>0.4</v>
      </c>
      <c r="J880" s="23">
        <v>0.54</v>
      </c>
      <c r="K880" s="16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2">
        <v>1</v>
      </c>
    </row>
    <row r="881" spans="1:65">
      <c r="A881" s="35"/>
      <c r="B881" s="19">
        <v>1</v>
      </c>
      <c r="C881" s="8">
        <v>2</v>
      </c>
      <c r="D881" s="10">
        <v>0.5</v>
      </c>
      <c r="E881" s="10">
        <v>0.4</v>
      </c>
      <c r="F881" s="25">
        <v>0.35</v>
      </c>
      <c r="G881" s="10">
        <v>0.42</v>
      </c>
      <c r="H881" s="25">
        <v>0.57999999999999996</v>
      </c>
      <c r="I881" s="10">
        <v>0.39</v>
      </c>
      <c r="J881" s="25">
        <v>0.52</v>
      </c>
      <c r="K881" s="16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2">
        <v>24</v>
      </c>
    </row>
    <row r="882" spans="1:65">
      <c r="A882" s="35"/>
      <c r="B882" s="19">
        <v>1</v>
      </c>
      <c r="C882" s="8">
        <v>3</v>
      </c>
      <c r="D882" s="10">
        <v>0.5</v>
      </c>
      <c r="E882" s="10">
        <v>0.4</v>
      </c>
      <c r="F882" s="25">
        <v>0.34</v>
      </c>
      <c r="G882" s="10">
        <v>0.41</v>
      </c>
      <c r="H882" s="25">
        <v>0.54</v>
      </c>
      <c r="I882" s="10">
        <v>0.38</v>
      </c>
      <c r="J882" s="25">
        <v>0.55000000000000004</v>
      </c>
      <c r="K882" s="16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2">
        <v>16</v>
      </c>
    </row>
    <row r="883" spans="1:65">
      <c r="A883" s="35"/>
      <c r="B883" s="19">
        <v>1</v>
      </c>
      <c r="C883" s="8">
        <v>4</v>
      </c>
      <c r="D883" s="10">
        <v>0.5</v>
      </c>
      <c r="E883" s="10">
        <v>0.4</v>
      </c>
      <c r="F883" s="25">
        <v>0.39</v>
      </c>
      <c r="G883" s="159">
        <v>0.39</v>
      </c>
      <c r="H883" s="25">
        <v>0.56000000000000005</v>
      </c>
      <c r="I883" s="10">
        <v>0.4</v>
      </c>
      <c r="J883" s="25">
        <v>0.56000000000000005</v>
      </c>
      <c r="K883" s="16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2">
        <v>0.45142857142857146</v>
      </c>
    </row>
    <row r="884" spans="1:65">
      <c r="A884" s="35"/>
      <c r="B884" s="19">
        <v>1</v>
      </c>
      <c r="C884" s="8">
        <v>5</v>
      </c>
      <c r="D884" s="10">
        <v>0.5</v>
      </c>
      <c r="E884" s="10">
        <v>0.4</v>
      </c>
      <c r="F884" s="10">
        <v>0.33</v>
      </c>
      <c r="G884" s="10">
        <v>0.42</v>
      </c>
      <c r="H884" s="10">
        <v>0.54</v>
      </c>
      <c r="I884" s="10">
        <v>0.38</v>
      </c>
      <c r="J884" s="10">
        <v>0.51</v>
      </c>
      <c r="K884" s="16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2">
        <v>58</v>
      </c>
    </row>
    <row r="885" spans="1:65">
      <c r="A885" s="35"/>
      <c r="B885" s="19">
        <v>1</v>
      </c>
      <c r="C885" s="8">
        <v>6</v>
      </c>
      <c r="D885" s="10">
        <v>0.6</v>
      </c>
      <c r="E885" s="10">
        <v>0.4</v>
      </c>
      <c r="F885" s="10">
        <v>0.34</v>
      </c>
      <c r="G885" s="10">
        <v>0.43</v>
      </c>
      <c r="H885" s="10">
        <v>0.55000000000000004</v>
      </c>
      <c r="I885" s="10">
        <v>0.38</v>
      </c>
      <c r="J885" s="10">
        <v>0.51</v>
      </c>
      <c r="K885" s="16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62"/>
    </row>
    <row r="886" spans="1:65">
      <c r="A886" s="35"/>
      <c r="B886" s="20" t="s">
        <v>261</v>
      </c>
      <c r="C886" s="12"/>
      <c r="D886" s="26">
        <v>0.51666666666666672</v>
      </c>
      <c r="E886" s="26">
        <v>0.39999999999999997</v>
      </c>
      <c r="F886" s="26">
        <v>0.35166666666666663</v>
      </c>
      <c r="G886" s="26">
        <v>0.41500000000000004</v>
      </c>
      <c r="H886" s="26">
        <v>0.55166666666666675</v>
      </c>
      <c r="I886" s="26">
        <v>0.38833333333333325</v>
      </c>
      <c r="J886" s="26">
        <v>0.53166666666666662</v>
      </c>
      <c r="K886" s="16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2"/>
    </row>
    <row r="887" spans="1:65">
      <c r="A887" s="35"/>
      <c r="B887" s="3" t="s">
        <v>262</v>
      </c>
      <c r="C887" s="33"/>
      <c r="D887" s="11">
        <v>0.5</v>
      </c>
      <c r="E887" s="11">
        <v>0.4</v>
      </c>
      <c r="F887" s="11">
        <v>0.34499999999999997</v>
      </c>
      <c r="G887" s="11">
        <v>0.42</v>
      </c>
      <c r="H887" s="11">
        <v>0.54500000000000004</v>
      </c>
      <c r="I887" s="11">
        <v>0.38500000000000001</v>
      </c>
      <c r="J887" s="11">
        <v>0.53</v>
      </c>
      <c r="K887" s="16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2"/>
    </row>
    <row r="888" spans="1:65">
      <c r="A888" s="35"/>
      <c r="B888" s="3" t="s">
        <v>263</v>
      </c>
      <c r="C888" s="33"/>
      <c r="D888" s="27">
        <v>4.0824829046386291E-2</v>
      </c>
      <c r="E888" s="27">
        <v>6.0809419444881171E-17</v>
      </c>
      <c r="F888" s="27">
        <v>2.1369760566432805E-2</v>
      </c>
      <c r="G888" s="27">
        <v>1.3784048752090215E-2</v>
      </c>
      <c r="H888" s="27">
        <v>1.6020819787597198E-2</v>
      </c>
      <c r="I888" s="27">
        <v>9.8319208025017587E-3</v>
      </c>
      <c r="J888" s="27">
        <v>2.1369760566432826E-2</v>
      </c>
      <c r="K888" s="16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2"/>
    </row>
    <row r="889" spans="1:65">
      <c r="A889" s="35"/>
      <c r="B889" s="3" t="s">
        <v>87</v>
      </c>
      <c r="C889" s="33"/>
      <c r="D889" s="13">
        <v>7.9015798154296032E-2</v>
      </c>
      <c r="E889" s="13">
        <v>1.5202354861220294E-16</v>
      </c>
      <c r="F889" s="13">
        <v>6.0767091658102769E-2</v>
      </c>
      <c r="G889" s="13">
        <v>3.321457530624148E-2</v>
      </c>
      <c r="H889" s="13">
        <v>2.9040760944284948E-2</v>
      </c>
      <c r="I889" s="13">
        <v>2.5318250993566768E-2</v>
      </c>
      <c r="J889" s="13">
        <v>4.0193907021503751E-2</v>
      </c>
      <c r="K889" s="16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62"/>
    </row>
    <row r="890" spans="1:65">
      <c r="A890" s="35"/>
      <c r="B890" s="3" t="s">
        <v>264</v>
      </c>
      <c r="C890" s="33"/>
      <c r="D890" s="13">
        <v>0.14451476793248941</v>
      </c>
      <c r="E890" s="13">
        <v>-0.11392405063291156</v>
      </c>
      <c r="F890" s="13">
        <v>-0.2209915611814347</v>
      </c>
      <c r="G890" s="13">
        <v>-8.0696202531645556E-2</v>
      </c>
      <c r="H890" s="13">
        <v>0.22204641350210985</v>
      </c>
      <c r="I890" s="13">
        <v>-0.13976793248945174</v>
      </c>
      <c r="J890" s="13">
        <v>0.17774261603375519</v>
      </c>
      <c r="K890" s="16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62"/>
    </row>
    <row r="891" spans="1:65">
      <c r="A891" s="35"/>
      <c r="B891" s="53" t="s">
        <v>265</v>
      </c>
      <c r="C891" s="54"/>
      <c r="D891" s="52">
        <v>1.08</v>
      </c>
      <c r="E891" s="52">
        <v>0.16</v>
      </c>
      <c r="F891" s="52">
        <v>0.67</v>
      </c>
      <c r="G891" s="52">
        <v>0</v>
      </c>
      <c r="H891" s="52">
        <v>1.46</v>
      </c>
      <c r="I891" s="52">
        <v>0.28000000000000003</v>
      </c>
      <c r="J891" s="52">
        <v>1.24</v>
      </c>
      <c r="K891" s="16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2"/>
    </row>
    <row r="892" spans="1:65">
      <c r="B892" s="36"/>
      <c r="C892" s="20"/>
      <c r="D892" s="31"/>
      <c r="E892" s="31"/>
      <c r="F892" s="31"/>
      <c r="G892" s="31"/>
      <c r="H892" s="31"/>
      <c r="I892" s="31"/>
      <c r="J892" s="31"/>
      <c r="BM892" s="62"/>
    </row>
    <row r="893" spans="1:65" ht="15">
      <c r="B893" s="37" t="s">
        <v>529</v>
      </c>
      <c r="BM893" s="32" t="s">
        <v>67</v>
      </c>
    </row>
    <row r="894" spans="1:65" ht="15">
      <c r="A894" s="28" t="s">
        <v>27</v>
      </c>
      <c r="B894" s="18" t="s">
        <v>115</v>
      </c>
      <c r="C894" s="15" t="s">
        <v>116</v>
      </c>
      <c r="D894" s="16" t="s">
        <v>230</v>
      </c>
      <c r="E894" s="17" t="s">
        <v>230</v>
      </c>
      <c r="F894" s="17" t="s">
        <v>230</v>
      </c>
      <c r="G894" s="17" t="s">
        <v>230</v>
      </c>
      <c r="H894" s="17" t="s">
        <v>230</v>
      </c>
      <c r="I894" s="17" t="s">
        <v>230</v>
      </c>
      <c r="J894" s="17" t="s">
        <v>230</v>
      </c>
      <c r="K894" s="17" t="s">
        <v>230</v>
      </c>
      <c r="L894" s="17" t="s">
        <v>230</v>
      </c>
      <c r="M894" s="17" t="s">
        <v>230</v>
      </c>
      <c r="N894" s="17" t="s">
        <v>230</v>
      </c>
      <c r="O894" s="17" t="s">
        <v>230</v>
      </c>
      <c r="P894" s="17" t="s">
        <v>230</v>
      </c>
      <c r="Q894" s="17" t="s">
        <v>230</v>
      </c>
      <c r="R894" s="17" t="s">
        <v>230</v>
      </c>
      <c r="S894" s="164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2">
        <v>1</v>
      </c>
    </row>
    <row r="895" spans="1:65">
      <c r="A895" s="35"/>
      <c r="B895" s="19" t="s">
        <v>231</v>
      </c>
      <c r="C895" s="8" t="s">
        <v>231</v>
      </c>
      <c r="D895" s="162" t="s">
        <v>235</v>
      </c>
      <c r="E895" s="163" t="s">
        <v>236</v>
      </c>
      <c r="F895" s="163" t="s">
        <v>237</v>
      </c>
      <c r="G895" s="163" t="s">
        <v>238</v>
      </c>
      <c r="H895" s="163" t="s">
        <v>239</v>
      </c>
      <c r="I895" s="163" t="s">
        <v>240</v>
      </c>
      <c r="J895" s="163" t="s">
        <v>241</v>
      </c>
      <c r="K895" s="163" t="s">
        <v>243</v>
      </c>
      <c r="L895" s="163" t="s">
        <v>245</v>
      </c>
      <c r="M895" s="163" t="s">
        <v>246</v>
      </c>
      <c r="N895" s="163" t="s">
        <v>247</v>
      </c>
      <c r="O895" s="163" t="s">
        <v>248</v>
      </c>
      <c r="P895" s="163" t="s">
        <v>249</v>
      </c>
      <c r="Q895" s="163" t="s">
        <v>251</v>
      </c>
      <c r="R895" s="163" t="s">
        <v>269</v>
      </c>
      <c r="S895" s="164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2" t="s">
        <v>3</v>
      </c>
    </row>
    <row r="896" spans="1:65">
      <c r="A896" s="35"/>
      <c r="B896" s="19"/>
      <c r="C896" s="8"/>
      <c r="D896" s="9" t="s">
        <v>277</v>
      </c>
      <c r="E896" s="10" t="s">
        <v>278</v>
      </c>
      <c r="F896" s="10" t="s">
        <v>278</v>
      </c>
      <c r="G896" s="10" t="s">
        <v>278</v>
      </c>
      <c r="H896" s="10" t="s">
        <v>278</v>
      </c>
      <c r="I896" s="10" t="s">
        <v>278</v>
      </c>
      <c r="J896" s="10" t="s">
        <v>278</v>
      </c>
      <c r="K896" s="10" t="s">
        <v>278</v>
      </c>
      <c r="L896" s="10" t="s">
        <v>119</v>
      </c>
      <c r="M896" s="10" t="s">
        <v>277</v>
      </c>
      <c r="N896" s="10" t="s">
        <v>277</v>
      </c>
      <c r="O896" s="10" t="s">
        <v>277</v>
      </c>
      <c r="P896" s="10" t="s">
        <v>278</v>
      </c>
      <c r="Q896" s="10" t="s">
        <v>119</v>
      </c>
      <c r="R896" s="10" t="s">
        <v>277</v>
      </c>
      <c r="S896" s="164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2">
        <v>3</v>
      </c>
    </row>
    <row r="897" spans="1:65">
      <c r="A897" s="35"/>
      <c r="B897" s="19"/>
      <c r="C897" s="8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164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2">
        <v>3</v>
      </c>
    </row>
    <row r="898" spans="1:65">
      <c r="A898" s="35"/>
      <c r="B898" s="18">
        <v>1</v>
      </c>
      <c r="C898" s="14">
        <v>1</v>
      </c>
      <c r="D898" s="262" t="s">
        <v>285</v>
      </c>
      <c r="E898" s="242">
        <v>0.06</v>
      </c>
      <c r="F898" s="261">
        <v>0.06</v>
      </c>
      <c r="G898" s="242" t="s">
        <v>285</v>
      </c>
      <c r="H898" s="261">
        <v>0.06</v>
      </c>
      <c r="I898" s="242">
        <v>0.06</v>
      </c>
      <c r="J898" s="283">
        <v>0.5</v>
      </c>
      <c r="K898" s="262">
        <v>0.14000000000000001</v>
      </c>
      <c r="L898" s="262" t="s">
        <v>110</v>
      </c>
      <c r="M898" s="262">
        <v>0.4</v>
      </c>
      <c r="N898" s="242" t="s">
        <v>110</v>
      </c>
      <c r="O898" s="262" t="s">
        <v>211</v>
      </c>
      <c r="P898" s="262" t="s">
        <v>285</v>
      </c>
      <c r="Q898" s="262" t="s">
        <v>109</v>
      </c>
      <c r="R898" s="262">
        <v>0.16</v>
      </c>
      <c r="S898" s="232"/>
      <c r="T898" s="233"/>
      <c r="U898" s="233"/>
      <c r="V898" s="233"/>
      <c r="W898" s="233"/>
      <c r="X898" s="233"/>
      <c r="Y898" s="233"/>
      <c r="Z898" s="233"/>
      <c r="AA898" s="233"/>
      <c r="AB898" s="233"/>
      <c r="AC898" s="233"/>
      <c r="AD898" s="233"/>
      <c r="AE898" s="233"/>
      <c r="AF898" s="233"/>
      <c r="AG898" s="233"/>
      <c r="AH898" s="233"/>
      <c r="AI898" s="233"/>
      <c r="AJ898" s="233"/>
      <c r="AK898" s="233"/>
      <c r="AL898" s="233"/>
      <c r="AM898" s="233"/>
      <c r="AN898" s="233"/>
      <c r="AO898" s="233"/>
      <c r="AP898" s="233"/>
      <c r="AQ898" s="233"/>
      <c r="AR898" s="233"/>
      <c r="AS898" s="233"/>
      <c r="AT898" s="233"/>
      <c r="AU898" s="233"/>
      <c r="AV898" s="233"/>
      <c r="AW898" s="233"/>
      <c r="AX898" s="233"/>
      <c r="AY898" s="233"/>
      <c r="AZ898" s="233"/>
      <c r="BA898" s="233"/>
      <c r="BB898" s="233"/>
      <c r="BC898" s="233"/>
      <c r="BD898" s="233"/>
      <c r="BE898" s="233"/>
      <c r="BF898" s="233"/>
      <c r="BG898" s="233"/>
      <c r="BH898" s="233"/>
      <c r="BI898" s="233"/>
      <c r="BJ898" s="233"/>
      <c r="BK898" s="233"/>
      <c r="BL898" s="233"/>
      <c r="BM898" s="243">
        <v>1</v>
      </c>
    </row>
    <row r="899" spans="1:65">
      <c r="A899" s="35"/>
      <c r="B899" s="19">
        <v>1</v>
      </c>
      <c r="C899" s="8">
        <v>2</v>
      </c>
      <c r="D899" s="264" t="s">
        <v>285</v>
      </c>
      <c r="E899" s="244">
        <v>7.0000000000000007E-2</v>
      </c>
      <c r="F899" s="263">
        <v>0.08</v>
      </c>
      <c r="G899" s="244">
        <v>0.1</v>
      </c>
      <c r="H899" s="263">
        <v>0.05</v>
      </c>
      <c r="I899" s="244">
        <v>0.08</v>
      </c>
      <c r="J899" s="263">
        <v>0.11</v>
      </c>
      <c r="K899" s="264">
        <v>0.15</v>
      </c>
      <c r="L899" s="264" t="s">
        <v>110</v>
      </c>
      <c r="M899" s="264">
        <v>0.2</v>
      </c>
      <c r="N899" s="244" t="s">
        <v>110</v>
      </c>
      <c r="O899" s="264" t="s">
        <v>211</v>
      </c>
      <c r="P899" s="264" t="s">
        <v>285</v>
      </c>
      <c r="Q899" s="264" t="s">
        <v>109</v>
      </c>
      <c r="R899" s="264">
        <v>0.19</v>
      </c>
      <c r="S899" s="232"/>
      <c r="T899" s="233"/>
      <c r="U899" s="233"/>
      <c r="V899" s="233"/>
      <c r="W899" s="233"/>
      <c r="X899" s="233"/>
      <c r="Y899" s="233"/>
      <c r="Z899" s="233"/>
      <c r="AA899" s="233"/>
      <c r="AB899" s="233"/>
      <c r="AC899" s="233"/>
      <c r="AD899" s="233"/>
      <c r="AE899" s="233"/>
      <c r="AF899" s="233"/>
      <c r="AG899" s="233"/>
      <c r="AH899" s="233"/>
      <c r="AI899" s="233"/>
      <c r="AJ899" s="233"/>
      <c r="AK899" s="233"/>
      <c r="AL899" s="233"/>
      <c r="AM899" s="233"/>
      <c r="AN899" s="233"/>
      <c r="AO899" s="233"/>
      <c r="AP899" s="233"/>
      <c r="AQ899" s="233"/>
      <c r="AR899" s="233"/>
      <c r="AS899" s="233"/>
      <c r="AT899" s="233"/>
      <c r="AU899" s="233"/>
      <c r="AV899" s="233"/>
      <c r="AW899" s="233"/>
      <c r="AX899" s="233"/>
      <c r="AY899" s="233"/>
      <c r="AZ899" s="233"/>
      <c r="BA899" s="233"/>
      <c r="BB899" s="233"/>
      <c r="BC899" s="233"/>
      <c r="BD899" s="233"/>
      <c r="BE899" s="233"/>
      <c r="BF899" s="233"/>
      <c r="BG899" s="233"/>
      <c r="BH899" s="233"/>
      <c r="BI899" s="233"/>
      <c r="BJ899" s="233"/>
      <c r="BK899" s="233"/>
      <c r="BL899" s="233"/>
      <c r="BM899" s="243">
        <v>25</v>
      </c>
    </row>
    <row r="900" spans="1:65">
      <c r="A900" s="35"/>
      <c r="B900" s="19">
        <v>1</v>
      </c>
      <c r="C900" s="8">
        <v>3</v>
      </c>
      <c r="D900" s="264" t="s">
        <v>285</v>
      </c>
      <c r="E900" s="244">
        <v>0.08</v>
      </c>
      <c r="F900" s="263">
        <v>0.08</v>
      </c>
      <c r="G900" s="244">
        <v>0.08</v>
      </c>
      <c r="H900" s="263">
        <v>0.06</v>
      </c>
      <c r="I900" s="244">
        <v>0.05</v>
      </c>
      <c r="J900" s="263">
        <v>0.06</v>
      </c>
      <c r="K900" s="265">
        <v>0.17</v>
      </c>
      <c r="L900" s="265" t="s">
        <v>110</v>
      </c>
      <c r="M900" s="265" t="s">
        <v>98</v>
      </c>
      <c r="N900" s="272">
        <v>0.2</v>
      </c>
      <c r="O900" s="265" t="s">
        <v>211</v>
      </c>
      <c r="P900" s="265" t="s">
        <v>285</v>
      </c>
      <c r="Q900" s="265" t="s">
        <v>109</v>
      </c>
      <c r="R900" s="265">
        <v>0.17</v>
      </c>
      <c r="S900" s="232"/>
      <c r="T900" s="233"/>
      <c r="U900" s="233"/>
      <c r="V900" s="233"/>
      <c r="W900" s="233"/>
      <c r="X900" s="233"/>
      <c r="Y900" s="233"/>
      <c r="Z900" s="233"/>
      <c r="AA900" s="233"/>
      <c r="AB900" s="233"/>
      <c r="AC900" s="233"/>
      <c r="AD900" s="233"/>
      <c r="AE900" s="233"/>
      <c r="AF900" s="233"/>
      <c r="AG900" s="233"/>
      <c r="AH900" s="233"/>
      <c r="AI900" s="233"/>
      <c r="AJ900" s="233"/>
      <c r="AK900" s="233"/>
      <c r="AL900" s="233"/>
      <c r="AM900" s="233"/>
      <c r="AN900" s="233"/>
      <c r="AO900" s="233"/>
      <c r="AP900" s="233"/>
      <c r="AQ900" s="233"/>
      <c r="AR900" s="233"/>
      <c r="AS900" s="233"/>
      <c r="AT900" s="233"/>
      <c r="AU900" s="233"/>
      <c r="AV900" s="233"/>
      <c r="AW900" s="233"/>
      <c r="AX900" s="233"/>
      <c r="AY900" s="233"/>
      <c r="AZ900" s="233"/>
      <c r="BA900" s="233"/>
      <c r="BB900" s="233"/>
      <c r="BC900" s="233"/>
      <c r="BD900" s="233"/>
      <c r="BE900" s="233"/>
      <c r="BF900" s="233"/>
      <c r="BG900" s="233"/>
      <c r="BH900" s="233"/>
      <c r="BI900" s="233"/>
      <c r="BJ900" s="233"/>
      <c r="BK900" s="233"/>
      <c r="BL900" s="233"/>
      <c r="BM900" s="243">
        <v>16</v>
      </c>
    </row>
    <row r="901" spans="1:65">
      <c r="A901" s="35"/>
      <c r="B901" s="19">
        <v>1</v>
      </c>
      <c r="C901" s="8">
        <v>4</v>
      </c>
      <c r="D901" s="264" t="s">
        <v>285</v>
      </c>
      <c r="E901" s="244" t="s">
        <v>285</v>
      </c>
      <c r="F901" s="263">
        <v>0.06</v>
      </c>
      <c r="G901" s="244" t="s">
        <v>285</v>
      </c>
      <c r="H901" s="263" t="s">
        <v>285</v>
      </c>
      <c r="I901" s="244">
        <v>7.0000000000000007E-2</v>
      </c>
      <c r="J901" s="263" t="s">
        <v>285</v>
      </c>
      <c r="K901" s="265">
        <v>0.18</v>
      </c>
      <c r="L901" s="265" t="s">
        <v>110</v>
      </c>
      <c r="M901" s="265">
        <v>0.2</v>
      </c>
      <c r="N901" s="27" t="s">
        <v>110</v>
      </c>
      <c r="O901" s="265" t="s">
        <v>211</v>
      </c>
      <c r="P901" s="265" t="s">
        <v>285</v>
      </c>
      <c r="Q901" s="265" t="s">
        <v>109</v>
      </c>
      <c r="R901" s="265">
        <v>0.16</v>
      </c>
      <c r="S901" s="232"/>
      <c r="T901" s="233"/>
      <c r="U901" s="233"/>
      <c r="V901" s="233"/>
      <c r="W901" s="233"/>
      <c r="X901" s="233"/>
      <c r="Y901" s="233"/>
      <c r="Z901" s="233"/>
      <c r="AA901" s="233"/>
      <c r="AB901" s="233"/>
      <c r="AC901" s="233"/>
      <c r="AD901" s="233"/>
      <c r="AE901" s="233"/>
      <c r="AF901" s="233"/>
      <c r="AG901" s="233"/>
      <c r="AH901" s="233"/>
      <c r="AI901" s="233"/>
      <c r="AJ901" s="233"/>
      <c r="AK901" s="233"/>
      <c r="AL901" s="233"/>
      <c r="AM901" s="233"/>
      <c r="AN901" s="233"/>
      <c r="AO901" s="233"/>
      <c r="AP901" s="233"/>
      <c r="AQ901" s="233"/>
      <c r="AR901" s="233"/>
      <c r="AS901" s="233"/>
      <c r="AT901" s="233"/>
      <c r="AU901" s="233"/>
      <c r="AV901" s="233"/>
      <c r="AW901" s="233"/>
      <c r="AX901" s="233"/>
      <c r="AY901" s="233"/>
      <c r="AZ901" s="233"/>
      <c r="BA901" s="233"/>
      <c r="BB901" s="233"/>
      <c r="BC901" s="233"/>
      <c r="BD901" s="233"/>
      <c r="BE901" s="233"/>
      <c r="BF901" s="233"/>
      <c r="BG901" s="233"/>
      <c r="BH901" s="233"/>
      <c r="BI901" s="233"/>
      <c r="BJ901" s="233"/>
      <c r="BK901" s="233"/>
      <c r="BL901" s="233"/>
      <c r="BM901" s="243">
        <v>5.8309523809523804E-2</v>
      </c>
    </row>
    <row r="902" spans="1:65">
      <c r="A902" s="35"/>
      <c r="B902" s="19">
        <v>1</v>
      </c>
      <c r="C902" s="8">
        <v>5</v>
      </c>
      <c r="D902" s="264" t="s">
        <v>285</v>
      </c>
      <c r="E902" s="244" t="s">
        <v>285</v>
      </c>
      <c r="F902" s="244">
        <v>0.06</v>
      </c>
      <c r="G902" s="244">
        <v>0.12</v>
      </c>
      <c r="H902" s="244" t="s">
        <v>285</v>
      </c>
      <c r="I902" s="244" t="s">
        <v>285</v>
      </c>
      <c r="J902" s="244">
        <v>0.05</v>
      </c>
      <c r="K902" s="264">
        <v>0.12</v>
      </c>
      <c r="L902" s="264" t="s">
        <v>110</v>
      </c>
      <c r="M902" s="264" t="s">
        <v>98</v>
      </c>
      <c r="N902" s="244" t="s">
        <v>110</v>
      </c>
      <c r="O902" s="264" t="s">
        <v>211</v>
      </c>
      <c r="P902" s="264" t="s">
        <v>285</v>
      </c>
      <c r="Q902" s="264" t="s">
        <v>109</v>
      </c>
      <c r="R902" s="264">
        <v>0.2</v>
      </c>
      <c r="S902" s="232"/>
      <c r="T902" s="233"/>
      <c r="U902" s="233"/>
      <c r="V902" s="233"/>
      <c r="W902" s="233"/>
      <c r="X902" s="233"/>
      <c r="Y902" s="233"/>
      <c r="Z902" s="233"/>
      <c r="AA902" s="233"/>
      <c r="AB902" s="233"/>
      <c r="AC902" s="233"/>
      <c r="AD902" s="233"/>
      <c r="AE902" s="233"/>
      <c r="AF902" s="233"/>
      <c r="AG902" s="233"/>
      <c r="AH902" s="233"/>
      <c r="AI902" s="233"/>
      <c r="AJ902" s="233"/>
      <c r="AK902" s="233"/>
      <c r="AL902" s="233"/>
      <c r="AM902" s="233"/>
      <c r="AN902" s="233"/>
      <c r="AO902" s="233"/>
      <c r="AP902" s="233"/>
      <c r="AQ902" s="233"/>
      <c r="AR902" s="233"/>
      <c r="AS902" s="233"/>
      <c r="AT902" s="233"/>
      <c r="AU902" s="233"/>
      <c r="AV902" s="233"/>
      <c r="AW902" s="233"/>
      <c r="AX902" s="233"/>
      <c r="AY902" s="233"/>
      <c r="AZ902" s="233"/>
      <c r="BA902" s="233"/>
      <c r="BB902" s="233"/>
      <c r="BC902" s="233"/>
      <c r="BD902" s="233"/>
      <c r="BE902" s="233"/>
      <c r="BF902" s="233"/>
      <c r="BG902" s="233"/>
      <c r="BH902" s="233"/>
      <c r="BI902" s="233"/>
      <c r="BJ902" s="233"/>
      <c r="BK902" s="233"/>
      <c r="BL902" s="233"/>
      <c r="BM902" s="243">
        <v>59</v>
      </c>
    </row>
    <row r="903" spans="1:65">
      <c r="A903" s="35"/>
      <c r="B903" s="19">
        <v>1</v>
      </c>
      <c r="C903" s="8">
        <v>6</v>
      </c>
      <c r="D903" s="264" t="s">
        <v>285</v>
      </c>
      <c r="E903" s="244">
        <v>0.05</v>
      </c>
      <c r="F903" s="244">
        <v>0.09</v>
      </c>
      <c r="G903" s="244">
        <v>0.06</v>
      </c>
      <c r="H903" s="244">
        <v>0.06</v>
      </c>
      <c r="I903" s="244">
        <v>0.05</v>
      </c>
      <c r="J903" s="244" t="s">
        <v>285</v>
      </c>
      <c r="K903" s="264">
        <v>0.13</v>
      </c>
      <c r="L903" s="264" t="s">
        <v>110</v>
      </c>
      <c r="M903" s="264" t="s">
        <v>98</v>
      </c>
      <c r="N903" s="244">
        <v>0.1</v>
      </c>
      <c r="O903" s="264" t="s">
        <v>211</v>
      </c>
      <c r="P903" s="264" t="s">
        <v>285</v>
      </c>
      <c r="Q903" s="264" t="s">
        <v>109</v>
      </c>
      <c r="R903" s="264">
        <v>0.18</v>
      </c>
      <c r="S903" s="232"/>
      <c r="T903" s="233"/>
      <c r="U903" s="233"/>
      <c r="V903" s="233"/>
      <c r="W903" s="233"/>
      <c r="X903" s="233"/>
      <c r="Y903" s="233"/>
      <c r="Z903" s="233"/>
      <c r="AA903" s="233"/>
      <c r="AB903" s="233"/>
      <c r="AC903" s="233"/>
      <c r="AD903" s="233"/>
      <c r="AE903" s="233"/>
      <c r="AF903" s="233"/>
      <c r="AG903" s="233"/>
      <c r="AH903" s="233"/>
      <c r="AI903" s="233"/>
      <c r="AJ903" s="233"/>
      <c r="AK903" s="233"/>
      <c r="AL903" s="233"/>
      <c r="AM903" s="233"/>
      <c r="AN903" s="233"/>
      <c r="AO903" s="233"/>
      <c r="AP903" s="233"/>
      <c r="AQ903" s="233"/>
      <c r="AR903" s="233"/>
      <c r="AS903" s="233"/>
      <c r="AT903" s="233"/>
      <c r="AU903" s="233"/>
      <c r="AV903" s="233"/>
      <c r="AW903" s="233"/>
      <c r="AX903" s="233"/>
      <c r="AY903" s="233"/>
      <c r="AZ903" s="233"/>
      <c r="BA903" s="233"/>
      <c r="BB903" s="233"/>
      <c r="BC903" s="233"/>
      <c r="BD903" s="233"/>
      <c r="BE903" s="233"/>
      <c r="BF903" s="233"/>
      <c r="BG903" s="233"/>
      <c r="BH903" s="233"/>
      <c r="BI903" s="233"/>
      <c r="BJ903" s="233"/>
      <c r="BK903" s="233"/>
      <c r="BL903" s="233"/>
      <c r="BM903" s="63"/>
    </row>
    <row r="904" spans="1:65">
      <c r="A904" s="35"/>
      <c r="B904" s="20" t="s">
        <v>261</v>
      </c>
      <c r="C904" s="12"/>
      <c r="D904" s="245" t="s">
        <v>669</v>
      </c>
      <c r="E904" s="245">
        <v>6.5000000000000002E-2</v>
      </c>
      <c r="F904" s="245">
        <v>7.166666666666667E-2</v>
      </c>
      <c r="G904" s="245">
        <v>0.09</v>
      </c>
      <c r="H904" s="245">
        <v>5.7499999999999996E-2</v>
      </c>
      <c r="I904" s="245">
        <v>6.2E-2</v>
      </c>
      <c r="J904" s="245">
        <v>0.18</v>
      </c>
      <c r="K904" s="245">
        <v>0.14833333333333334</v>
      </c>
      <c r="L904" s="245" t="s">
        <v>669</v>
      </c>
      <c r="M904" s="245">
        <v>0.26666666666666666</v>
      </c>
      <c r="N904" s="245">
        <v>0.15000000000000002</v>
      </c>
      <c r="O904" s="245" t="s">
        <v>669</v>
      </c>
      <c r="P904" s="245" t="s">
        <v>669</v>
      </c>
      <c r="Q904" s="245" t="s">
        <v>669</v>
      </c>
      <c r="R904" s="245">
        <v>0.17666666666666667</v>
      </c>
      <c r="S904" s="232"/>
      <c r="T904" s="233"/>
      <c r="U904" s="233"/>
      <c r="V904" s="233"/>
      <c r="W904" s="233"/>
      <c r="X904" s="233"/>
      <c r="Y904" s="233"/>
      <c r="Z904" s="233"/>
      <c r="AA904" s="233"/>
      <c r="AB904" s="233"/>
      <c r="AC904" s="233"/>
      <c r="AD904" s="233"/>
      <c r="AE904" s="233"/>
      <c r="AF904" s="233"/>
      <c r="AG904" s="233"/>
      <c r="AH904" s="233"/>
      <c r="AI904" s="233"/>
      <c r="AJ904" s="233"/>
      <c r="AK904" s="233"/>
      <c r="AL904" s="233"/>
      <c r="AM904" s="233"/>
      <c r="AN904" s="233"/>
      <c r="AO904" s="233"/>
      <c r="AP904" s="233"/>
      <c r="AQ904" s="233"/>
      <c r="AR904" s="233"/>
      <c r="AS904" s="233"/>
      <c r="AT904" s="233"/>
      <c r="AU904" s="233"/>
      <c r="AV904" s="233"/>
      <c r="AW904" s="233"/>
      <c r="AX904" s="233"/>
      <c r="AY904" s="233"/>
      <c r="AZ904" s="233"/>
      <c r="BA904" s="233"/>
      <c r="BB904" s="233"/>
      <c r="BC904" s="233"/>
      <c r="BD904" s="233"/>
      <c r="BE904" s="233"/>
      <c r="BF904" s="233"/>
      <c r="BG904" s="233"/>
      <c r="BH904" s="233"/>
      <c r="BI904" s="233"/>
      <c r="BJ904" s="233"/>
      <c r="BK904" s="233"/>
      <c r="BL904" s="233"/>
      <c r="BM904" s="63"/>
    </row>
    <row r="905" spans="1:65">
      <c r="A905" s="35"/>
      <c r="B905" s="3" t="s">
        <v>262</v>
      </c>
      <c r="C905" s="33"/>
      <c r="D905" s="27" t="s">
        <v>669</v>
      </c>
      <c r="E905" s="27">
        <v>6.5000000000000002E-2</v>
      </c>
      <c r="F905" s="27">
        <v>7.0000000000000007E-2</v>
      </c>
      <c r="G905" s="27">
        <v>0.09</v>
      </c>
      <c r="H905" s="27">
        <v>0.06</v>
      </c>
      <c r="I905" s="27">
        <v>0.06</v>
      </c>
      <c r="J905" s="27">
        <v>8.4999999999999992E-2</v>
      </c>
      <c r="K905" s="27">
        <v>0.14500000000000002</v>
      </c>
      <c r="L905" s="27" t="s">
        <v>669</v>
      </c>
      <c r="M905" s="27">
        <v>0.2</v>
      </c>
      <c r="N905" s="27">
        <v>0.15000000000000002</v>
      </c>
      <c r="O905" s="27" t="s">
        <v>669</v>
      </c>
      <c r="P905" s="27" t="s">
        <v>669</v>
      </c>
      <c r="Q905" s="27" t="s">
        <v>669</v>
      </c>
      <c r="R905" s="27">
        <v>0.17499999999999999</v>
      </c>
      <c r="S905" s="232"/>
      <c r="T905" s="233"/>
      <c r="U905" s="233"/>
      <c r="V905" s="233"/>
      <c r="W905" s="233"/>
      <c r="X905" s="233"/>
      <c r="Y905" s="233"/>
      <c r="Z905" s="233"/>
      <c r="AA905" s="233"/>
      <c r="AB905" s="233"/>
      <c r="AC905" s="233"/>
      <c r="AD905" s="233"/>
      <c r="AE905" s="233"/>
      <c r="AF905" s="233"/>
      <c r="AG905" s="233"/>
      <c r="AH905" s="233"/>
      <c r="AI905" s="233"/>
      <c r="AJ905" s="233"/>
      <c r="AK905" s="233"/>
      <c r="AL905" s="233"/>
      <c r="AM905" s="233"/>
      <c r="AN905" s="233"/>
      <c r="AO905" s="233"/>
      <c r="AP905" s="233"/>
      <c r="AQ905" s="233"/>
      <c r="AR905" s="233"/>
      <c r="AS905" s="233"/>
      <c r="AT905" s="233"/>
      <c r="AU905" s="233"/>
      <c r="AV905" s="233"/>
      <c r="AW905" s="233"/>
      <c r="AX905" s="233"/>
      <c r="AY905" s="233"/>
      <c r="AZ905" s="233"/>
      <c r="BA905" s="233"/>
      <c r="BB905" s="233"/>
      <c r="BC905" s="233"/>
      <c r="BD905" s="233"/>
      <c r="BE905" s="233"/>
      <c r="BF905" s="233"/>
      <c r="BG905" s="233"/>
      <c r="BH905" s="233"/>
      <c r="BI905" s="233"/>
      <c r="BJ905" s="233"/>
      <c r="BK905" s="233"/>
      <c r="BL905" s="233"/>
      <c r="BM905" s="63"/>
    </row>
    <row r="906" spans="1:65">
      <c r="A906" s="35"/>
      <c r="B906" s="3" t="s">
        <v>263</v>
      </c>
      <c r="C906" s="33"/>
      <c r="D906" s="27" t="s">
        <v>669</v>
      </c>
      <c r="E906" s="27">
        <v>1.2909944487358016E-2</v>
      </c>
      <c r="F906" s="27">
        <v>1.3291601358251205E-2</v>
      </c>
      <c r="G906" s="27">
        <v>2.5819888974716126E-2</v>
      </c>
      <c r="H906" s="27">
        <v>4.9999999999999984E-3</v>
      </c>
      <c r="I906" s="27">
        <v>1.3038404810405298E-2</v>
      </c>
      <c r="J906" s="27">
        <v>0.21494185260204676</v>
      </c>
      <c r="K906" s="27">
        <v>2.3166067138525329E-2</v>
      </c>
      <c r="L906" s="27" t="s">
        <v>669</v>
      </c>
      <c r="M906" s="27">
        <v>0.11547005383792516</v>
      </c>
      <c r="N906" s="27">
        <v>7.0710678118654738E-2</v>
      </c>
      <c r="O906" s="27" t="s">
        <v>669</v>
      </c>
      <c r="P906" s="27" t="s">
        <v>669</v>
      </c>
      <c r="Q906" s="27" t="s">
        <v>669</v>
      </c>
      <c r="R906" s="27">
        <v>1.6329931618554522E-2</v>
      </c>
      <c r="S906" s="232"/>
      <c r="T906" s="233"/>
      <c r="U906" s="233"/>
      <c r="V906" s="233"/>
      <c r="W906" s="233"/>
      <c r="X906" s="233"/>
      <c r="Y906" s="233"/>
      <c r="Z906" s="233"/>
      <c r="AA906" s="233"/>
      <c r="AB906" s="233"/>
      <c r="AC906" s="233"/>
      <c r="AD906" s="233"/>
      <c r="AE906" s="233"/>
      <c r="AF906" s="233"/>
      <c r="AG906" s="233"/>
      <c r="AH906" s="233"/>
      <c r="AI906" s="233"/>
      <c r="AJ906" s="233"/>
      <c r="AK906" s="233"/>
      <c r="AL906" s="233"/>
      <c r="AM906" s="233"/>
      <c r="AN906" s="233"/>
      <c r="AO906" s="233"/>
      <c r="AP906" s="233"/>
      <c r="AQ906" s="233"/>
      <c r="AR906" s="233"/>
      <c r="AS906" s="233"/>
      <c r="AT906" s="233"/>
      <c r="AU906" s="233"/>
      <c r="AV906" s="233"/>
      <c r="AW906" s="233"/>
      <c r="AX906" s="233"/>
      <c r="AY906" s="233"/>
      <c r="AZ906" s="233"/>
      <c r="BA906" s="233"/>
      <c r="BB906" s="233"/>
      <c r="BC906" s="233"/>
      <c r="BD906" s="233"/>
      <c r="BE906" s="233"/>
      <c r="BF906" s="233"/>
      <c r="BG906" s="233"/>
      <c r="BH906" s="233"/>
      <c r="BI906" s="233"/>
      <c r="BJ906" s="233"/>
      <c r="BK906" s="233"/>
      <c r="BL906" s="233"/>
      <c r="BM906" s="63"/>
    </row>
    <row r="907" spans="1:65">
      <c r="A907" s="35"/>
      <c r="B907" s="3" t="s">
        <v>87</v>
      </c>
      <c r="C907" s="33"/>
      <c r="D907" s="13" t="s">
        <v>669</v>
      </c>
      <c r="E907" s="13">
        <v>0.19861453057473871</v>
      </c>
      <c r="F907" s="13">
        <v>0.18546420499885402</v>
      </c>
      <c r="G907" s="13">
        <v>0.28688765527462362</v>
      </c>
      <c r="H907" s="13">
        <v>8.6956521739130418E-2</v>
      </c>
      <c r="I907" s="13">
        <v>0.21029685178073063</v>
      </c>
      <c r="J907" s="13">
        <v>1.1941214033447043</v>
      </c>
      <c r="K907" s="13">
        <v>0.15617573351814826</v>
      </c>
      <c r="L907" s="13" t="s">
        <v>669</v>
      </c>
      <c r="M907" s="13">
        <v>0.43301270189221935</v>
      </c>
      <c r="N907" s="13">
        <v>0.47140452079103151</v>
      </c>
      <c r="O907" s="13" t="s">
        <v>669</v>
      </c>
      <c r="P907" s="13" t="s">
        <v>669</v>
      </c>
      <c r="Q907" s="13" t="s">
        <v>669</v>
      </c>
      <c r="R907" s="13">
        <v>9.2433575199365223E-2</v>
      </c>
      <c r="S907" s="164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62"/>
    </row>
    <row r="908" spans="1:65">
      <c r="A908" s="35"/>
      <c r="B908" s="3" t="s">
        <v>264</v>
      </c>
      <c r="C908" s="33"/>
      <c r="D908" s="13" t="s">
        <v>669</v>
      </c>
      <c r="E908" s="13">
        <v>0.11474071049407941</v>
      </c>
      <c r="F908" s="13">
        <v>0.22907309105757467</v>
      </c>
      <c r="G908" s="13">
        <v>0.54348713760718659</v>
      </c>
      <c r="H908" s="13">
        <v>-1.3883217639853007E-2</v>
      </c>
      <c r="I908" s="13">
        <v>6.3291139240506444E-2</v>
      </c>
      <c r="J908" s="13">
        <v>2.0869742752143732</v>
      </c>
      <c r="K908" s="13">
        <v>1.5438954675377707</v>
      </c>
      <c r="L908" s="13" t="s">
        <v>669</v>
      </c>
      <c r="M908" s="13">
        <v>3.5732952225398122</v>
      </c>
      <c r="N908" s="13">
        <v>1.5724785626786448</v>
      </c>
      <c r="O908" s="13" t="s">
        <v>669</v>
      </c>
      <c r="P908" s="13" t="s">
        <v>669</v>
      </c>
      <c r="Q908" s="13" t="s">
        <v>669</v>
      </c>
      <c r="R908" s="13">
        <v>2.0298080849326259</v>
      </c>
      <c r="S908" s="164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62"/>
    </row>
    <row r="909" spans="1:65">
      <c r="A909" s="35"/>
      <c r="B909" s="53" t="s">
        <v>265</v>
      </c>
      <c r="C909" s="54"/>
      <c r="D909" s="52">
        <v>0.67</v>
      </c>
      <c r="E909" s="52">
        <v>0.28999999999999998</v>
      </c>
      <c r="F909" s="52">
        <v>0</v>
      </c>
      <c r="G909" s="52">
        <v>0.05</v>
      </c>
      <c r="H909" s="52">
        <v>0.36</v>
      </c>
      <c r="I909" s="52">
        <v>0.23</v>
      </c>
      <c r="J909" s="52">
        <v>0.82</v>
      </c>
      <c r="K909" s="52">
        <v>1.1100000000000001</v>
      </c>
      <c r="L909" s="52">
        <v>0.31</v>
      </c>
      <c r="M909" s="52">
        <v>1.61</v>
      </c>
      <c r="N909" s="52">
        <v>0.17</v>
      </c>
      <c r="O909" s="52">
        <v>2.58</v>
      </c>
      <c r="P909" s="52">
        <v>0.67</v>
      </c>
      <c r="Q909" s="52">
        <v>35.090000000000003</v>
      </c>
      <c r="R909" s="52">
        <v>1.52</v>
      </c>
      <c r="S909" s="164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62"/>
    </row>
    <row r="910" spans="1:65">
      <c r="B910" s="36"/>
      <c r="C910" s="20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BM910" s="62"/>
    </row>
    <row r="911" spans="1:65" ht="15">
      <c r="B911" s="37" t="s">
        <v>530</v>
      </c>
      <c r="BM911" s="32" t="s">
        <v>67</v>
      </c>
    </row>
    <row r="912" spans="1:65" ht="15">
      <c r="A912" s="28" t="s">
        <v>30</v>
      </c>
      <c r="B912" s="18" t="s">
        <v>115</v>
      </c>
      <c r="C912" s="15" t="s">
        <v>116</v>
      </c>
      <c r="D912" s="16" t="s">
        <v>230</v>
      </c>
      <c r="E912" s="17" t="s">
        <v>230</v>
      </c>
      <c r="F912" s="17" t="s">
        <v>230</v>
      </c>
      <c r="G912" s="17" t="s">
        <v>230</v>
      </c>
      <c r="H912" s="17" t="s">
        <v>230</v>
      </c>
      <c r="I912" s="17" t="s">
        <v>230</v>
      </c>
      <c r="J912" s="17" t="s">
        <v>230</v>
      </c>
      <c r="K912" s="17" t="s">
        <v>230</v>
      </c>
      <c r="L912" s="17" t="s">
        <v>230</v>
      </c>
      <c r="M912" s="17" t="s">
        <v>230</v>
      </c>
      <c r="N912" s="17" t="s">
        <v>230</v>
      </c>
      <c r="O912" s="17" t="s">
        <v>230</v>
      </c>
      <c r="P912" s="17" t="s">
        <v>230</v>
      </c>
      <c r="Q912" s="17" t="s">
        <v>230</v>
      </c>
      <c r="R912" s="164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2">
        <v>1</v>
      </c>
    </row>
    <row r="913" spans="1:65">
      <c r="A913" s="35"/>
      <c r="B913" s="19" t="s">
        <v>231</v>
      </c>
      <c r="C913" s="8" t="s">
        <v>231</v>
      </c>
      <c r="D913" s="162" t="s">
        <v>235</v>
      </c>
      <c r="E913" s="163" t="s">
        <v>236</v>
      </c>
      <c r="F913" s="163" t="s">
        <v>237</v>
      </c>
      <c r="G913" s="163" t="s">
        <v>238</v>
      </c>
      <c r="H913" s="163" t="s">
        <v>239</v>
      </c>
      <c r="I913" s="163" t="s">
        <v>240</v>
      </c>
      <c r="J913" s="163" t="s">
        <v>241</v>
      </c>
      <c r="K913" s="163" t="s">
        <v>243</v>
      </c>
      <c r="L913" s="163" t="s">
        <v>245</v>
      </c>
      <c r="M913" s="163" t="s">
        <v>246</v>
      </c>
      <c r="N913" s="163" t="s">
        <v>247</v>
      </c>
      <c r="O913" s="163" t="s">
        <v>248</v>
      </c>
      <c r="P913" s="163" t="s">
        <v>249</v>
      </c>
      <c r="Q913" s="163" t="s">
        <v>269</v>
      </c>
      <c r="R913" s="164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2" t="s">
        <v>3</v>
      </c>
    </row>
    <row r="914" spans="1:65">
      <c r="A914" s="35"/>
      <c r="B914" s="19"/>
      <c r="C914" s="8"/>
      <c r="D914" s="9" t="s">
        <v>277</v>
      </c>
      <c r="E914" s="10" t="s">
        <v>278</v>
      </c>
      <c r="F914" s="10" t="s">
        <v>278</v>
      </c>
      <c r="G914" s="10" t="s">
        <v>278</v>
      </c>
      <c r="H914" s="10" t="s">
        <v>278</v>
      </c>
      <c r="I914" s="10" t="s">
        <v>278</v>
      </c>
      <c r="J914" s="10" t="s">
        <v>278</v>
      </c>
      <c r="K914" s="10" t="s">
        <v>278</v>
      </c>
      <c r="L914" s="10" t="s">
        <v>119</v>
      </c>
      <c r="M914" s="10" t="s">
        <v>277</v>
      </c>
      <c r="N914" s="10" t="s">
        <v>277</v>
      </c>
      <c r="O914" s="10" t="s">
        <v>277</v>
      </c>
      <c r="P914" s="10" t="s">
        <v>278</v>
      </c>
      <c r="Q914" s="10" t="s">
        <v>277</v>
      </c>
      <c r="R914" s="164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2">
        <v>1</v>
      </c>
    </row>
    <row r="915" spans="1:65">
      <c r="A915" s="35"/>
      <c r="B915" s="19"/>
      <c r="C915" s="8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164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2">
        <v>1</v>
      </c>
    </row>
    <row r="916" spans="1:65">
      <c r="A916" s="35"/>
      <c r="B916" s="18">
        <v>1</v>
      </c>
      <c r="C916" s="14">
        <v>1</v>
      </c>
      <c r="D916" s="254">
        <v>8.3000000000000007</v>
      </c>
      <c r="E916" s="246">
        <v>13</v>
      </c>
      <c r="F916" s="273">
        <v>15.9</v>
      </c>
      <c r="G916" s="246">
        <v>15</v>
      </c>
      <c r="H916" s="273">
        <v>15.7</v>
      </c>
      <c r="I916" s="246">
        <v>17.25</v>
      </c>
      <c r="J916" s="278">
        <v>10.5</v>
      </c>
      <c r="K916" s="254">
        <v>9.1999999999999993</v>
      </c>
      <c r="L916" s="246">
        <v>14.851203309909518</v>
      </c>
      <c r="M916" s="246">
        <v>14.43</v>
      </c>
      <c r="N916" s="246">
        <v>14.4</v>
      </c>
      <c r="O916" s="246">
        <v>12.2</v>
      </c>
      <c r="P916" s="246">
        <v>13.9</v>
      </c>
      <c r="Q916" s="246">
        <v>15.1</v>
      </c>
      <c r="R916" s="247"/>
      <c r="S916" s="248"/>
      <c r="T916" s="248"/>
      <c r="U916" s="248"/>
      <c r="V916" s="248"/>
      <c r="W916" s="248"/>
      <c r="X916" s="248"/>
      <c r="Y916" s="248"/>
      <c r="Z916" s="248"/>
      <c r="AA916" s="248"/>
      <c r="AB916" s="248"/>
      <c r="AC916" s="248"/>
      <c r="AD916" s="248"/>
      <c r="AE916" s="248"/>
      <c r="AF916" s="248"/>
      <c r="AG916" s="248"/>
      <c r="AH916" s="248"/>
      <c r="AI916" s="248"/>
      <c r="AJ916" s="248"/>
      <c r="AK916" s="248"/>
      <c r="AL916" s="248"/>
      <c r="AM916" s="248"/>
      <c r="AN916" s="248"/>
      <c r="AO916" s="248"/>
      <c r="AP916" s="248"/>
      <c r="AQ916" s="248"/>
      <c r="AR916" s="248"/>
      <c r="AS916" s="248"/>
      <c r="AT916" s="248"/>
      <c r="AU916" s="248"/>
      <c r="AV916" s="248"/>
      <c r="AW916" s="248"/>
      <c r="AX916" s="248"/>
      <c r="AY916" s="248"/>
      <c r="AZ916" s="248"/>
      <c r="BA916" s="248"/>
      <c r="BB916" s="248"/>
      <c r="BC916" s="248"/>
      <c r="BD916" s="248"/>
      <c r="BE916" s="248"/>
      <c r="BF916" s="248"/>
      <c r="BG916" s="248"/>
      <c r="BH916" s="248"/>
      <c r="BI916" s="248"/>
      <c r="BJ916" s="248"/>
      <c r="BK916" s="248"/>
      <c r="BL916" s="248"/>
      <c r="BM916" s="249">
        <v>1</v>
      </c>
    </row>
    <row r="917" spans="1:65">
      <c r="A917" s="35"/>
      <c r="B917" s="19">
        <v>1</v>
      </c>
      <c r="C917" s="8">
        <v>2</v>
      </c>
      <c r="D917" s="256">
        <v>9.6</v>
      </c>
      <c r="E917" s="250">
        <v>12.9</v>
      </c>
      <c r="F917" s="274">
        <v>16.25</v>
      </c>
      <c r="G917" s="250">
        <v>14.05</v>
      </c>
      <c r="H917" s="274">
        <v>15.05</v>
      </c>
      <c r="I917" s="250">
        <v>17.649999999999999</v>
      </c>
      <c r="J917" s="275">
        <v>10.3</v>
      </c>
      <c r="K917" s="256">
        <v>9.3000000000000007</v>
      </c>
      <c r="L917" s="250">
        <v>14.743778072049585</v>
      </c>
      <c r="M917" s="250">
        <v>14.3</v>
      </c>
      <c r="N917" s="250">
        <v>15.2</v>
      </c>
      <c r="O917" s="250">
        <v>11.7</v>
      </c>
      <c r="P917" s="250">
        <v>14.4</v>
      </c>
      <c r="Q917" s="250">
        <v>14.2</v>
      </c>
      <c r="R917" s="247"/>
      <c r="S917" s="248"/>
      <c r="T917" s="248"/>
      <c r="U917" s="248"/>
      <c r="V917" s="248"/>
      <c r="W917" s="248"/>
      <c r="X917" s="248"/>
      <c r="Y917" s="248"/>
      <c r="Z917" s="248"/>
      <c r="AA917" s="248"/>
      <c r="AB917" s="248"/>
      <c r="AC917" s="248"/>
      <c r="AD917" s="248"/>
      <c r="AE917" s="248"/>
      <c r="AF917" s="248"/>
      <c r="AG917" s="248"/>
      <c r="AH917" s="248"/>
      <c r="AI917" s="248"/>
      <c r="AJ917" s="248"/>
      <c r="AK917" s="248"/>
      <c r="AL917" s="248"/>
      <c r="AM917" s="248"/>
      <c r="AN917" s="248"/>
      <c r="AO917" s="248"/>
      <c r="AP917" s="248"/>
      <c r="AQ917" s="248"/>
      <c r="AR917" s="248"/>
      <c r="AS917" s="248"/>
      <c r="AT917" s="248"/>
      <c r="AU917" s="248"/>
      <c r="AV917" s="248"/>
      <c r="AW917" s="248"/>
      <c r="AX917" s="248"/>
      <c r="AY917" s="248"/>
      <c r="AZ917" s="248"/>
      <c r="BA917" s="248"/>
      <c r="BB917" s="248"/>
      <c r="BC917" s="248"/>
      <c r="BD917" s="248"/>
      <c r="BE917" s="248"/>
      <c r="BF917" s="248"/>
      <c r="BG917" s="248"/>
      <c r="BH917" s="248"/>
      <c r="BI917" s="248"/>
      <c r="BJ917" s="248"/>
      <c r="BK917" s="248"/>
      <c r="BL917" s="248"/>
      <c r="BM917" s="249">
        <v>18</v>
      </c>
    </row>
    <row r="918" spans="1:65">
      <c r="A918" s="35"/>
      <c r="B918" s="19">
        <v>1</v>
      </c>
      <c r="C918" s="8">
        <v>3</v>
      </c>
      <c r="D918" s="256">
        <v>8.4</v>
      </c>
      <c r="E918" s="250">
        <v>12.8</v>
      </c>
      <c r="F918" s="274">
        <v>16.3</v>
      </c>
      <c r="G918" s="250">
        <v>13.15</v>
      </c>
      <c r="H918" s="274">
        <v>16.05</v>
      </c>
      <c r="I918" s="250">
        <v>14.55</v>
      </c>
      <c r="J918" s="275">
        <v>9.1</v>
      </c>
      <c r="K918" s="275">
        <v>9.5</v>
      </c>
      <c r="L918" s="253">
        <v>14.678210883898746</v>
      </c>
      <c r="M918" s="253">
        <v>14.37</v>
      </c>
      <c r="N918" s="253">
        <v>15.1</v>
      </c>
      <c r="O918" s="253">
        <v>11.8</v>
      </c>
      <c r="P918" s="253">
        <v>14.6</v>
      </c>
      <c r="Q918" s="253">
        <v>14.8</v>
      </c>
      <c r="R918" s="247"/>
      <c r="S918" s="248"/>
      <c r="T918" s="248"/>
      <c r="U918" s="248"/>
      <c r="V918" s="248"/>
      <c r="W918" s="248"/>
      <c r="X918" s="248"/>
      <c r="Y918" s="248"/>
      <c r="Z918" s="248"/>
      <c r="AA918" s="248"/>
      <c r="AB918" s="248"/>
      <c r="AC918" s="248"/>
      <c r="AD918" s="248"/>
      <c r="AE918" s="248"/>
      <c r="AF918" s="248"/>
      <c r="AG918" s="248"/>
      <c r="AH918" s="248"/>
      <c r="AI918" s="248"/>
      <c r="AJ918" s="248"/>
      <c r="AK918" s="248"/>
      <c r="AL918" s="248"/>
      <c r="AM918" s="248"/>
      <c r="AN918" s="248"/>
      <c r="AO918" s="248"/>
      <c r="AP918" s="248"/>
      <c r="AQ918" s="248"/>
      <c r="AR918" s="248"/>
      <c r="AS918" s="248"/>
      <c r="AT918" s="248"/>
      <c r="AU918" s="248"/>
      <c r="AV918" s="248"/>
      <c r="AW918" s="248"/>
      <c r="AX918" s="248"/>
      <c r="AY918" s="248"/>
      <c r="AZ918" s="248"/>
      <c r="BA918" s="248"/>
      <c r="BB918" s="248"/>
      <c r="BC918" s="248"/>
      <c r="BD918" s="248"/>
      <c r="BE918" s="248"/>
      <c r="BF918" s="248"/>
      <c r="BG918" s="248"/>
      <c r="BH918" s="248"/>
      <c r="BI918" s="248"/>
      <c r="BJ918" s="248"/>
      <c r="BK918" s="248"/>
      <c r="BL918" s="248"/>
      <c r="BM918" s="249">
        <v>16</v>
      </c>
    </row>
    <row r="919" spans="1:65">
      <c r="A919" s="35"/>
      <c r="B919" s="19">
        <v>1</v>
      </c>
      <c r="C919" s="8">
        <v>4</v>
      </c>
      <c r="D919" s="256">
        <v>11.1</v>
      </c>
      <c r="E919" s="250">
        <v>12.4</v>
      </c>
      <c r="F919" s="274">
        <v>16.05</v>
      </c>
      <c r="G919" s="250">
        <v>14.1</v>
      </c>
      <c r="H919" s="274">
        <v>15.550000000000002</v>
      </c>
      <c r="I919" s="250">
        <v>17.3</v>
      </c>
      <c r="J919" s="275">
        <v>10.7</v>
      </c>
      <c r="K919" s="275">
        <v>9</v>
      </c>
      <c r="L919" s="253">
        <v>14.658034908480118</v>
      </c>
      <c r="M919" s="253">
        <v>14.27</v>
      </c>
      <c r="N919" s="253">
        <v>15.1</v>
      </c>
      <c r="O919" s="253">
        <v>11.6</v>
      </c>
      <c r="P919" s="253">
        <v>13.9</v>
      </c>
      <c r="Q919" s="253">
        <v>14.9</v>
      </c>
      <c r="R919" s="247"/>
      <c r="S919" s="248"/>
      <c r="T919" s="248"/>
      <c r="U919" s="248"/>
      <c r="V919" s="248"/>
      <c r="W919" s="248"/>
      <c r="X919" s="248"/>
      <c r="Y919" s="248"/>
      <c r="Z919" s="248"/>
      <c r="AA919" s="248"/>
      <c r="AB919" s="248"/>
      <c r="AC919" s="248"/>
      <c r="AD919" s="248"/>
      <c r="AE919" s="248"/>
      <c r="AF919" s="248"/>
      <c r="AG919" s="248"/>
      <c r="AH919" s="248"/>
      <c r="AI919" s="248"/>
      <c r="AJ919" s="248"/>
      <c r="AK919" s="248"/>
      <c r="AL919" s="248"/>
      <c r="AM919" s="248"/>
      <c r="AN919" s="248"/>
      <c r="AO919" s="248"/>
      <c r="AP919" s="248"/>
      <c r="AQ919" s="248"/>
      <c r="AR919" s="248"/>
      <c r="AS919" s="248"/>
      <c r="AT919" s="248"/>
      <c r="AU919" s="248"/>
      <c r="AV919" s="248"/>
      <c r="AW919" s="248"/>
      <c r="AX919" s="248"/>
      <c r="AY919" s="248"/>
      <c r="AZ919" s="248"/>
      <c r="BA919" s="248"/>
      <c r="BB919" s="248"/>
      <c r="BC919" s="248"/>
      <c r="BD919" s="248"/>
      <c r="BE919" s="248"/>
      <c r="BF919" s="248"/>
      <c r="BG919" s="248"/>
      <c r="BH919" s="248"/>
      <c r="BI919" s="248"/>
      <c r="BJ919" s="248"/>
      <c r="BK919" s="248"/>
      <c r="BL919" s="248"/>
      <c r="BM919" s="249">
        <v>14.532391789972722</v>
      </c>
    </row>
    <row r="920" spans="1:65">
      <c r="A920" s="35"/>
      <c r="B920" s="19">
        <v>1</v>
      </c>
      <c r="C920" s="8">
        <v>5</v>
      </c>
      <c r="D920" s="256">
        <v>8.1999999999999993</v>
      </c>
      <c r="E920" s="250">
        <v>12.7</v>
      </c>
      <c r="F920" s="250">
        <v>15.9</v>
      </c>
      <c r="G920" s="250">
        <v>13.45</v>
      </c>
      <c r="H920" s="250">
        <v>15.85</v>
      </c>
      <c r="I920" s="250">
        <v>19.05</v>
      </c>
      <c r="J920" s="256">
        <v>10</v>
      </c>
      <c r="K920" s="256">
        <v>9.3000000000000007</v>
      </c>
      <c r="L920" s="250">
        <v>14.817643902393419</v>
      </c>
      <c r="M920" s="250">
        <v>14.38</v>
      </c>
      <c r="N920" s="250">
        <v>14.4</v>
      </c>
      <c r="O920" s="250">
        <v>11.2</v>
      </c>
      <c r="P920" s="250">
        <v>14.3</v>
      </c>
      <c r="Q920" s="250">
        <v>14.1</v>
      </c>
      <c r="R920" s="247"/>
      <c r="S920" s="248"/>
      <c r="T920" s="248"/>
      <c r="U920" s="248"/>
      <c r="V920" s="248"/>
      <c r="W920" s="248"/>
      <c r="X920" s="248"/>
      <c r="Y920" s="248"/>
      <c r="Z920" s="248"/>
      <c r="AA920" s="248"/>
      <c r="AB920" s="248"/>
      <c r="AC920" s="248"/>
      <c r="AD920" s="248"/>
      <c r="AE920" s="248"/>
      <c r="AF920" s="248"/>
      <c r="AG920" s="248"/>
      <c r="AH920" s="248"/>
      <c r="AI920" s="248"/>
      <c r="AJ920" s="248"/>
      <c r="AK920" s="248"/>
      <c r="AL920" s="248"/>
      <c r="AM920" s="248"/>
      <c r="AN920" s="248"/>
      <c r="AO920" s="248"/>
      <c r="AP920" s="248"/>
      <c r="AQ920" s="248"/>
      <c r="AR920" s="248"/>
      <c r="AS920" s="248"/>
      <c r="AT920" s="248"/>
      <c r="AU920" s="248"/>
      <c r="AV920" s="248"/>
      <c r="AW920" s="248"/>
      <c r="AX920" s="248"/>
      <c r="AY920" s="248"/>
      <c r="AZ920" s="248"/>
      <c r="BA920" s="248"/>
      <c r="BB920" s="248"/>
      <c r="BC920" s="248"/>
      <c r="BD920" s="248"/>
      <c r="BE920" s="248"/>
      <c r="BF920" s="248"/>
      <c r="BG920" s="248"/>
      <c r="BH920" s="248"/>
      <c r="BI920" s="248"/>
      <c r="BJ920" s="248"/>
      <c r="BK920" s="248"/>
      <c r="BL920" s="248"/>
      <c r="BM920" s="249">
        <v>60</v>
      </c>
    </row>
    <row r="921" spans="1:65">
      <c r="A921" s="35"/>
      <c r="B921" s="19">
        <v>1</v>
      </c>
      <c r="C921" s="8">
        <v>6</v>
      </c>
      <c r="D921" s="256">
        <v>11.3</v>
      </c>
      <c r="E921" s="250">
        <v>12.5</v>
      </c>
      <c r="F921" s="250">
        <v>16</v>
      </c>
      <c r="G921" s="250">
        <v>13.8</v>
      </c>
      <c r="H921" s="250">
        <v>15.65</v>
      </c>
      <c r="I921" s="250">
        <v>16.3</v>
      </c>
      <c r="J921" s="256">
        <v>8.6999999999999993</v>
      </c>
      <c r="K921" s="256">
        <v>9.5</v>
      </c>
      <c r="L921" s="250">
        <v>14.618987061468319</v>
      </c>
      <c r="M921" s="250">
        <v>14.32</v>
      </c>
      <c r="N921" s="250">
        <v>15.400000000000002</v>
      </c>
      <c r="O921" s="250">
        <v>11.5</v>
      </c>
      <c r="P921" s="250">
        <v>14.1</v>
      </c>
      <c r="Q921" s="250">
        <v>14.6</v>
      </c>
      <c r="R921" s="247"/>
      <c r="S921" s="248"/>
      <c r="T921" s="248"/>
      <c r="U921" s="248"/>
      <c r="V921" s="248"/>
      <c r="W921" s="248"/>
      <c r="X921" s="248"/>
      <c r="Y921" s="248"/>
      <c r="Z921" s="248"/>
      <c r="AA921" s="248"/>
      <c r="AB921" s="248"/>
      <c r="AC921" s="248"/>
      <c r="AD921" s="248"/>
      <c r="AE921" s="248"/>
      <c r="AF921" s="248"/>
      <c r="AG921" s="248"/>
      <c r="AH921" s="248"/>
      <c r="AI921" s="248"/>
      <c r="AJ921" s="248"/>
      <c r="AK921" s="248"/>
      <c r="AL921" s="248"/>
      <c r="AM921" s="248"/>
      <c r="AN921" s="248"/>
      <c r="AO921" s="248"/>
      <c r="AP921" s="248"/>
      <c r="AQ921" s="248"/>
      <c r="AR921" s="248"/>
      <c r="AS921" s="248"/>
      <c r="AT921" s="248"/>
      <c r="AU921" s="248"/>
      <c r="AV921" s="248"/>
      <c r="AW921" s="248"/>
      <c r="AX921" s="248"/>
      <c r="AY921" s="248"/>
      <c r="AZ921" s="248"/>
      <c r="BA921" s="248"/>
      <c r="BB921" s="248"/>
      <c r="BC921" s="248"/>
      <c r="BD921" s="248"/>
      <c r="BE921" s="248"/>
      <c r="BF921" s="248"/>
      <c r="BG921" s="248"/>
      <c r="BH921" s="248"/>
      <c r="BI921" s="248"/>
      <c r="BJ921" s="248"/>
      <c r="BK921" s="248"/>
      <c r="BL921" s="248"/>
      <c r="BM921" s="251"/>
    </row>
    <row r="922" spans="1:65">
      <c r="A922" s="35"/>
      <c r="B922" s="20" t="s">
        <v>261</v>
      </c>
      <c r="C922" s="12"/>
      <c r="D922" s="252">
        <v>9.4833333333333325</v>
      </c>
      <c r="E922" s="252">
        <v>12.716666666666667</v>
      </c>
      <c r="F922" s="252">
        <v>16.066666666666666</v>
      </c>
      <c r="G922" s="252">
        <v>13.924999999999999</v>
      </c>
      <c r="H922" s="252">
        <v>15.641666666666667</v>
      </c>
      <c r="I922" s="252">
        <v>17.016666666666666</v>
      </c>
      <c r="J922" s="252">
        <v>9.8833333333333329</v>
      </c>
      <c r="K922" s="252">
        <v>9.2999999999999989</v>
      </c>
      <c r="L922" s="252">
        <v>14.727976356366616</v>
      </c>
      <c r="M922" s="252">
        <v>14.344999999999999</v>
      </c>
      <c r="N922" s="252">
        <v>14.933333333333335</v>
      </c>
      <c r="O922" s="252">
        <v>11.666666666666666</v>
      </c>
      <c r="P922" s="252">
        <v>14.199999999999998</v>
      </c>
      <c r="Q922" s="252">
        <v>14.616666666666665</v>
      </c>
      <c r="R922" s="247"/>
      <c r="S922" s="248"/>
      <c r="T922" s="248"/>
      <c r="U922" s="248"/>
      <c r="V922" s="248"/>
      <c r="W922" s="248"/>
      <c r="X922" s="248"/>
      <c r="Y922" s="248"/>
      <c r="Z922" s="248"/>
      <c r="AA922" s="248"/>
      <c r="AB922" s="248"/>
      <c r="AC922" s="248"/>
      <c r="AD922" s="248"/>
      <c r="AE922" s="248"/>
      <c r="AF922" s="248"/>
      <c r="AG922" s="248"/>
      <c r="AH922" s="248"/>
      <c r="AI922" s="248"/>
      <c r="AJ922" s="248"/>
      <c r="AK922" s="248"/>
      <c r="AL922" s="248"/>
      <c r="AM922" s="248"/>
      <c r="AN922" s="248"/>
      <c r="AO922" s="248"/>
      <c r="AP922" s="248"/>
      <c r="AQ922" s="248"/>
      <c r="AR922" s="248"/>
      <c r="AS922" s="248"/>
      <c r="AT922" s="248"/>
      <c r="AU922" s="248"/>
      <c r="AV922" s="248"/>
      <c r="AW922" s="248"/>
      <c r="AX922" s="248"/>
      <c r="AY922" s="248"/>
      <c r="AZ922" s="248"/>
      <c r="BA922" s="248"/>
      <c r="BB922" s="248"/>
      <c r="BC922" s="248"/>
      <c r="BD922" s="248"/>
      <c r="BE922" s="248"/>
      <c r="BF922" s="248"/>
      <c r="BG922" s="248"/>
      <c r="BH922" s="248"/>
      <c r="BI922" s="248"/>
      <c r="BJ922" s="248"/>
      <c r="BK922" s="248"/>
      <c r="BL922" s="248"/>
      <c r="BM922" s="251"/>
    </row>
    <row r="923" spans="1:65">
      <c r="A923" s="35"/>
      <c r="B923" s="3" t="s">
        <v>262</v>
      </c>
      <c r="C923" s="33"/>
      <c r="D923" s="253">
        <v>9</v>
      </c>
      <c r="E923" s="253">
        <v>12.75</v>
      </c>
      <c r="F923" s="253">
        <v>16.024999999999999</v>
      </c>
      <c r="G923" s="253">
        <v>13.925000000000001</v>
      </c>
      <c r="H923" s="253">
        <v>15.675000000000001</v>
      </c>
      <c r="I923" s="253">
        <v>17.274999999999999</v>
      </c>
      <c r="J923" s="253">
        <v>10.15</v>
      </c>
      <c r="K923" s="253">
        <v>9.3000000000000007</v>
      </c>
      <c r="L923" s="253">
        <v>14.710994477974165</v>
      </c>
      <c r="M923" s="253">
        <v>14.344999999999999</v>
      </c>
      <c r="N923" s="253">
        <v>15.1</v>
      </c>
      <c r="O923" s="253">
        <v>11.649999999999999</v>
      </c>
      <c r="P923" s="253">
        <v>14.2</v>
      </c>
      <c r="Q923" s="253">
        <v>14.7</v>
      </c>
      <c r="R923" s="247"/>
      <c r="S923" s="248"/>
      <c r="T923" s="248"/>
      <c r="U923" s="248"/>
      <c r="V923" s="248"/>
      <c r="W923" s="248"/>
      <c r="X923" s="248"/>
      <c r="Y923" s="248"/>
      <c r="Z923" s="248"/>
      <c r="AA923" s="248"/>
      <c r="AB923" s="248"/>
      <c r="AC923" s="248"/>
      <c r="AD923" s="248"/>
      <c r="AE923" s="248"/>
      <c r="AF923" s="248"/>
      <c r="AG923" s="248"/>
      <c r="AH923" s="248"/>
      <c r="AI923" s="248"/>
      <c r="AJ923" s="248"/>
      <c r="AK923" s="248"/>
      <c r="AL923" s="248"/>
      <c r="AM923" s="248"/>
      <c r="AN923" s="248"/>
      <c r="AO923" s="248"/>
      <c r="AP923" s="248"/>
      <c r="AQ923" s="248"/>
      <c r="AR923" s="248"/>
      <c r="AS923" s="248"/>
      <c r="AT923" s="248"/>
      <c r="AU923" s="248"/>
      <c r="AV923" s="248"/>
      <c r="AW923" s="248"/>
      <c r="AX923" s="248"/>
      <c r="AY923" s="248"/>
      <c r="AZ923" s="248"/>
      <c r="BA923" s="248"/>
      <c r="BB923" s="248"/>
      <c r="BC923" s="248"/>
      <c r="BD923" s="248"/>
      <c r="BE923" s="248"/>
      <c r="BF923" s="248"/>
      <c r="BG923" s="248"/>
      <c r="BH923" s="248"/>
      <c r="BI923" s="248"/>
      <c r="BJ923" s="248"/>
      <c r="BK923" s="248"/>
      <c r="BL923" s="248"/>
      <c r="BM923" s="251"/>
    </row>
    <row r="924" spans="1:65">
      <c r="A924" s="35"/>
      <c r="B924" s="3" t="s">
        <v>263</v>
      </c>
      <c r="C924" s="33"/>
      <c r="D924" s="253">
        <v>1.4246637030073748</v>
      </c>
      <c r="E924" s="253">
        <v>0.23166067138525406</v>
      </c>
      <c r="F924" s="253">
        <v>0.1722401424368509</v>
      </c>
      <c r="G924" s="253">
        <v>0.63933559262722117</v>
      </c>
      <c r="H924" s="253">
        <v>0.33825532762495619</v>
      </c>
      <c r="I924" s="253">
        <v>1.5012217246851534</v>
      </c>
      <c r="J924" s="253">
        <v>0.8060190237622602</v>
      </c>
      <c r="K924" s="253">
        <v>0.18973665961010283</v>
      </c>
      <c r="L924" s="253">
        <v>9.2435837090704978E-2</v>
      </c>
      <c r="M924" s="253">
        <v>5.8906705900092483E-2</v>
      </c>
      <c r="N924" s="253">
        <v>0.42739521132865632</v>
      </c>
      <c r="O924" s="253">
        <v>0.33266599866332403</v>
      </c>
      <c r="P924" s="253">
        <v>0.2828427124746189</v>
      </c>
      <c r="Q924" s="253">
        <v>0.39707262140150995</v>
      </c>
      <c r="R924" s="247"/>
      <c r="S924" s="248"/>
      <c r="T924" s="248"/>
      <c r="U924" s="248"/>
      <c r="V924" s="248"/>
      <c r="W924" s="248"/>
      <c r="X924" s="248"/>
      <c r="Y924" s="248"/>
      <c r="Z924" s="248"/>
      <c r="AA924" s="248"/>
      <c r="AB924" s="248"/>
      <c r="AC924" s="248"/>
      <c r="AD924" s="248"/>
      <c r="AE924" s="248"/>
      <c r="AF924" s="248"/>
      <c r="AG924" s="248"/>
      <c r="AH924" s="248"/>
      <c r="AI924" s="248"/>
      <c r="AJ924" s="248"/>
      <c r="AK924" s="248"/>
      <c r="AL924" s="248"/>
      <c r="AM924" s="248"/>
      <c r="AN924" s="248"/>
      <c r="AO924" s="248"/>
      <c r="AP924" s="248"/>
      <c r="AQ924" s="248"/>
      <c r="AR924" s="248"/>
      <c r="AS924" s="248"/>
      <c r="AT924" s="248"/>
      <c r="AU924" s="248"/>
      <c r="AV924" s="248"/>
      <c r="AW924" s="248"/>
      <c r="AX924" s="248"/>
      <c r="AY924" s="248"/>
      <c r="AZ924" s="248"/>
      <c r="BA924" s="248"/>
      <c r="BB924" s="248"/>
      <c r="BC924" s="248"/>
      <c r="BD924" s="248"/>
      <c r="BE924" s="248"/>
      <c r="BF924" s="248"/>
      <c r="BG924" s="248"/>
      <c r="BH924" s="248"/>
      <c r="BI924" s="248"/>
      <c r="BJ924" s="248"/>
      <c r="BK924" s="248"/>
      <c r="BL924" s="248"/>
      <c r="BM924" s="251"/>
    </row>
    <row r="925" spans="1:65">
      <c r="A925" s="35"/>
      <c r="B925" s="3" t="s">
        <v>87</v>
      </c>
      <c r="C925" s="33"/>
      <c r="D925" s="13">
        <v>0.15022815848935411</v>
      </c>
      <c r="E925" s="13">
        <v>1.8217090803558642E-2</v>
      </c>
      <c r="F925" s="13">
        <v>1.0720340815571633E-2</v>
      </c>
      <c r="G925" s="13">
        <v>4.5912789416676571E-2</v>
      </c>
      <c r="H925" s="13">
        <v>2.1625274009054205E-2</v>
      </c>
      <c r="I925" s="13">
        <v>8.8220669423221557E-2</v>
      </c>
      <c r="J925" s="13">
        <v>8.1553358222151123E-2</v>
      </c>
      <c r="K925" s="13">
        <v>2.0401791355925038E-2</v>
      </c>
      <c r="L925" s="13">
        <v>6.2762075966225168E-3</v>
      </c>
      <c r="M925" s="13">
        <v>4.1064277378942129E-3</v>
      </c>
      <c r="N925" s="13">
        <v>2.8620215044329659E-2</v>
      </c>
      <c r="O925" s="13">
        <v>2.8514228456856347E-2</v>
      </c>
      <c r="P925" s="13">
        <v>1.9918500878494293E-2</v>
      </c>
      <c r="Q925" s="13">
        <v>2.7165743767492131E-2</v>
      </c>
      <c r="R925" s="164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62"/>
    </row>
    <row r="926" spans="1:65">
      <c r="A926" s="35"/>
      <c r="B926" s="3" t="s">
        <v>264</v>
      </c>
      <c r="C926" s="33"/>
      <c r="D926" s="13">
        <v>-0.34743478772181291</v>
      </c>
      <c r="E926" s="13">
        <v>-0.12494330937037468</v>
      </c>
      <c r="F926" s="13">
        <v>0.10557621201436262</v>
      </c>
      <c r="G926" s="13">
        <v>-4.1795720811203307E-2</v>
      </c>
      <c r="H926" s="13">
        <v>7.633119810734379E-2</v>
      </c>
      <c r="I926" s="13">
        <v>0.17094741957122839</v>
      </c>
      <c r="J926" s="13">
        <v>-0.31991006875050099</v>
      </c>
      <c r="K926" s="13">
        <v>-0.36005028391699756</v>
      </c>
      <c r="L926" s="13">
        <v>1.3458525562794588E-2</v>
      </c>
      <c r="M926" s="13">
        <v>-1.2894765891325766E-2</v>
      </c>
      <c r="N926" s="13">
        <v>2.7589508262312323E-2</v>
      </c>
      <c r="O926" s="13">
        <v>-0.19719569667006864</v>
      </c>
      <c r="P926" s="13">
        <v>-2.2872476518426499E-2</v>
      </c>
      <c r="Q926" s="13">
        <v>5.7991057433568471E-3</v>
      </c>
      <c r="R926" s="164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62"/>
    </row>
    <row r="927" spans="1:65">
      <c r="A927" s="35"/>
      <c r="B927" s="53" t="s">
        <v>265</v>
      </c>
      <c r="C927" s="54"/>
      <c r="D927" s="52">
        <v>2.21</v>
      </c>
      <c r="E927" s="52">
        <v>0.72</v>
      </c>
      <c r="F927" s="52">
        <v>0.83</v>
      </c>
      <c r="G927" s="52">
        <v>0.16</v>
      </c>
      <c r="H927" s="52">
        <v>0.63</v>
      </c>
      <c r="I927" s="52">
        <v>1.27</v>
      </c>
      <c r="J927" s="52">
        <v>2.02</v>
      </c>
      <c r="K927" s="52">
        <v>2.29</v>
      </c>
      <c r="L927" s="52">
        <v>0.21</v>
      </c>
      <c r="M927" s="52">
        <v>0.03</v>
      </c>
      <c r="N927" s="52">
        <v>0.3</v>
      </c>
      <c r="O927" s="52">
        <v>1.2</v>
      </c>
      <c r="P927" s="52">
        <v>0.03</v>
      </c>
      <c r="Q927" s="52">
        <v>0.16</v>
      </c>
      <c r="R927" s="164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62"/>
    </row>
    <row r="928" spans="1:65">
      <c r="B928" s="36"/>
      <c r="C928" s="20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BM928" s="62"/>
    </row>
    <row r="929" spans="1:65" ht="15">
      <c r="B929" s="37" t="s">
        <v>531</v>
      </c>
      <c r="BM929" s="32" t="s">
        <v>268</v>
      </c>
    </row>
    <row r="930" spans="1:65" ht="15">
      <c r="A930" s="28" t="s">
        <v>63</v>
      </c>
      <c r="B930" s="18" t="s">
        <v>115</v>
      </c>
      <c r="C930" s="15" t="s">
        <v>116</v>
      </c>
      <c r="D930" s="16" t="s">
        <v>230</v>
      </c>
      <c r="E930" s="17" t="s">
        <v>230</v>
      </c>
      <c r="F930" s="17" t="s">
        <v>230</v>
      </c>
      <c r="G930" s="17" t="s">
        <v>230</v>
      </c>
      <c r="H930" s="17" t="s">
        <v>230</v>
      </c>
      <c r="I930" s="17" t="s">
        <v>230</v>
      </c>
      <c r="J930" s="17" t="s">
        <v>230</v>
      </c>
      <c r="K930" s="17" t="s">
        <v>230</v>
      </c>
      <c r="L930" s="17" t="s">
        <v>230</v>
      </c>
      <c r="M930" s="17" t="s">
        <v>230</v>
      </c>
      <c r="N930" s="17" t="s">
        <v>230</v>
      </c>
      <c r="O930" s="17" t="s">
        <v>230</v>
      </c>
      <c r="P930" s="17" t="s">
        <v>230</v>
      </c>
      <c r="Q930" s="17" t="s">
        <v>230</v>
      </c>
      <c r="R930" s="17" t="s">
        <v>230</v>
      </c>
      <c r="S930" s="17" t="s">
        <v>230</v>
      </c>
      <c r="T930" s="17" t="s">
        <v>230</v>
      </c>
      <c r="U930" s="17" t="s">
        <v>230</v>
      </c>
      <c r="V930" s="164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2">
        <v>1</v>
      </c>
    </row>
    <row r="931" spans="1:65">
      <c r="A931" s="35"/>
      <c r="B931" s="19" t="s">
        <v>231</v>
      </c>
      <c r="C931" s="8" t="s">
        <v>231</v>
      </c>
      <c r="D931" s="162" t="s">
        <v>233</v>
      </c>
      <c r="E931" s="163" t="s">
        <v>235</v>
      </c>
      <c r="F931" s="163" t="s">
        <v>236</v>
      </c>
      <c r="G931" s="163" t="s">
        <v>237</v>
      </c>
      <c r="H931" s="163" t="s">
        <v>238</v>
      </c>
      <c r="I931" s="163" t="s">
        <v>239</v>
      </c>
      <c r="J931" s="163" t="s">
        <v>240</v>
      </c>
      <c r="K931" s="163" t="s">
        <v>241</v>
      </c>
      <c r="L931" s="163" t="s">
        <v>242</v>
      </c>
      <c r="M931" s="163" t="s">
        <v>243</v>
      </c>
      <c r="N931" s="163" t="s">
        <v>244</v>
      </c>
      <c r="O931" s="163" t="s">
        <v>245</v>
      </c>
      <c r="P931" s="163" t="s">
        <v>246</v>
      </c>
      <c r="Q931" s="163" t="s">
        <v>247</v>
      </c>
      <c r="R931" s="163" t="s">
        <v>248</v>
      </c>
      <c r="S931" s="163" t="s">
        <v>249</v>
      </c>
      <c r="T931" s="163" t="s">
        <v>251</v>
      </c>
      <c r="U931" s="163" t="s">
        <v>269</v>
      </c>
      <c r="V931" s="164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2" t="s">
        <v>1</v>
      </c>
    </row>
    <row r="932" spans="1:65">
      <c r="A932" s="35"/>
      <c r="B932" s="19"/>
      <c r="C932" s="8"/>
      <c r="D932" s="9" t="s">
        <v>119</v>
      </c>
      <c r="E932" s="10" t="s">
        <v>277</v>
      </c>
      <c r="F932" s="10" t="s">
        <v>278</v>
      </c>
      <c r="G932" s="10" t="s">
        <v>278</v>
      </c>
      <c r="H932" s="10" t="s">
        <v>278</v>
      </c>
      <c r="I932" s="10" t="s">
        <v>278</v>
      </c>
      <c r="J932" s="10" t="s">
        <v>278</v>
      </c>
      <c r="K932" s="10" t="s">
        <v>278</v>
      </c>
      <c r="L932" s="10" t="s">
        <v>119</v>
      </c>
      <c r="M932" s="10" t="s">
        <v>278</v>
      </c>
      <c r="N932" s="10" t="s">
        <v>278</v>
      </c>
      <c r="O932" s="10" t="s">
        <v>119</v>
      </c>
      <c r="P932" s="10" t="s">
        <v>119</v>
      </c>
      <c r="Q932" s="10" t="s">
        <v>119</v>
      </c>
      <c r="R932" s="10" t="s">
        <v>119</v>
      </c>
      <c r="S932" s="10" t="s">
        <v>278</v>
      </c>
      <c r="T932" s="10" t="s">
        <v>119</v>
      </c>
      <c r="U932" s="10" t="s">
        <v>119</v>
      </c>
      <c r="V932" s="164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2">
        <v>3</v>
      </c>
    </row>
    <row r="933" spans="1:65">
      <c r="A933" s="35"/>
      <c r="B933" s="19"/>
      <c r="C933" s="8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164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2">
        <v>3</v>
      </c>
    </row>
    <row r="934" spans="1:65">
      <c r="A934" s="35"/>
      <c r="B934" s="18">
        <v>1</v>
      </c>
      <c r="C934" s="14">
        <v>1</v>
      </c>
      <c r="D934" s="271">
        <v>0.15950706000000001</v>
      </c>
      <c r="E934" s="242">
        <v>0.11750000000000001</v>
      </c>
      <c r="F934" s="261">
        <v>0.16400000000000001</v>
      </c>
      <c r="G934" s="242">
        <v>0.32200000000000001</v>
      </c>
      <c r="H934" s="283">
        <v>0.26600000000000001</v>
      </c>
      <c r="I934" s="242">
        <v>0.28399999999999997</v>
      </c>
      <c r="J934" s="261">
        <v>0.26400000000000001</v>
      </c>
      <c r="K934" s="242">
        <v>0.2</v>
      </c>
      <c r="L934" s="242">
        <v>7.0000000000000007E-2</v>
      </c>
      <c r="M934" s="242">
        <v>0.17</v>
      </c>
      <c r="N934" s="242">
        <v>0.09</v>
      </c>
      <c r="O934" s="242">
        <v>0.26893647760369499</v>
      </c>
      <c r="P934" s="242">
        <v>0.30580000000000002</v>
      </c>
      <c r="Q934" s="242">
        <v>0.155</v>
      </c>
      <c r="R934" s="242">
        <v>0.11900000000000001</v>
      </c>
      <c r="S934" s="242">
        <v>0.28199999999999997</v>
      </c>
      <c r="T934" s="242">
        <v>0.32375000000000004</v>
      </c>
      <c r="U934" s="242">
        <v>0.20400000000000001</v>
      </c>
      <c r="V934" s="232"/>
      <c r="W934" s="233"/>
      <c r="X934" s="233"/>
      <c r="Y934" s="233"/>
      <c r="Z934" s="233"/>
      <c r="AA934" s="233"/>
      <c r="AB934" s="233"/>
      <c r="AC934" s="233"/>
      <c r="AD934" s="233"/>
      <c r="AE934" s="233"/>
      <c r="AF934" s="233"/>
      <c r="AG934" s="233"/>
      <c r="AH934" s="233"/>
      <c r="AI934" s="233"/>
      <c r="AJ934" s="233"/>
      <c r="AK934" s="233"/>
      <c r="AL934" s="233"/>
      <c r="AM934" s="233"/>
      <c r="AN934" s="233"/>
      <c r="AO934" s="233"/>
      <c r="AP934" s="233"/>
      <c r="AQ934" s="233"/>
      <c r="AR934" s="233"/>
      <c r="AS934" s="233"/>
      <c r="AT934" s="233"/>
      <c r="AU934" s="233"/>
      <c r="AV934" s="233"/>
      <c r="AW934" s="233"/>
      <c r="AX934" s="233"/>
      <c r="AY934" s="233"/>
      <c r="AZ934" s="233"/>
      <c r="BA934" s="233"/>
      <c r="BB934" s="233"/>
      <c r="BC934" s="233"/>
      <c r="BD934" s="233"/>
      <c r="BE934" s="233"/>
      <c r="BF934" s="233"/>
      <c r="BG934" s="233"/>
      <c r="BH934" s="233"/>
      <c r="BI934" s="233"/>
      <c r="BJ934" s="233"/>
      <c r="BK934" s="233"/>
      <c r="BL934" s="233"/>
      <c r="BM934" s="243">
        <v>1</v>
      </c>
    </row>
    <row r="935" spans="1:65">
      <c r="A935" s="35"/>
      <c r="B935" s="19">
        <v>1</v>
      </c>
      <c r="C935" s="8">
        <v>2</v>
      </c>
      <c r="D935" s="244">
        <v>0.19972277000000002</v>
      </c>
      <c r="E935" s="244">
        <v>0.13100000000000001</v>
      </c>
      <c r="F935" s="263">
        <v>0.153</v>
      </c>
      <c r="G935" s="244">
        <v>0.311</v>
      </c>
      <c r="H935" s="263">
        <v>0.3</v>
      </c>
      <c r="I935" s="244">
        <v>0.28100000000000003</v>
      </c>
      <c r="J935" s="263">
        <v>0.26400000000000001</v>
      </c>
      <c r="K935" s="244">
        <v>0.21</v>
      </c>
      <c r="L935" s="244">
        <v>7.0000000000000007E-2</v>
      </c>
      <c r="M935" s="244">
        <v>0.17</v>
      </c>
      <c r="N935" s="244">
        <v>0.11</v>
      </c>
      <c r="O935" s="244">
        <v>0.26608218672272699</v>
      </c>
      <c r="P935" s="244">
        <v>0.27699999999999997</v>
      </c>
      <c r="Q935" s="244">
        <v>0.153</v>
      </c>
      <c r="R935" s="244">
        <v>0.1211</v>
      </c>
      <c r="S935" s="244">
        <v>0.30499999999999999</v>
      </c>
      <c r="T935" s="244">
        <v>0.31137500000000001</v>
      </c>
      <c r="U935" s="244">
        <v>0.20500000000000002</v>
      </c>
      <c r="V935" s="232"/>
      <c r="W935" s="233"/>
      <c r="X935" s="233"/>
      <c r="Y935" s="233"/>
      <c r="Z935" s="233"/>
      <c r="AA935" s="233"/>
      <c r="AB935" s="233"/>
      <c r="AC935" s="233"/>
      <c r="AD935" s="233"/>
      <c r="AE935" s="233"/>
      <c r="AF935" s="233"/>
      <c r="AG935" s="233"/>
      <c r="AH935" s="233"/>
      <c r="AI935" s="233"/>
      <c r="AJ935" s="233"/>
      <c r="AK935" s="233"/>
      <c r="AL935" s="233"/>
      <c r="AM935" s="233"/>
      <c r="AN935" s="233"/>
      <c r="AO935" s="233"/>
      <c r="AP935" s="233"/>
      <c r="AQ935" s="233"/>
      <c r="AR935" s="233"/>
      <c r="AS935" s="233"/>
      <c r="AT935" s="233"/>
      <c r="AU935" s="233"/>
      <c r="AV935" s="233"/>
      <c r="AW935" s="233"/>
      <c r="AX935" s="233"/>
      <c r="AY935" s="233"/>
      <c r="AZ935" s="233"/>
      <c r="BA935" s="233"/>
      <c r="BB935" s="233"/>
      <c r="BC935" s="233"/>
      <c r="BD935" s="233"/>
      <c r="BE935" s="233"/>
      <c r="BF935" s="233"/>
      <c r="BG935" s="233"/>
      <c r="BH935" s="233"/>
      <c r="BI935" s="233"/>
      <c r="BJ935" s="233"/>
      <c r="BK935" s="233"/>
      <c r="BL935" s="233"/>
      <c r="BM935" s="243">
        <v>16</v>
      </c>
    </row>
    <row r="936" spans="1:65">
      <c r="A936" s="35"/>
      <c r="B936" s="19">
        <v>1</v>
      </c>
      <c r="C936" s="8">
        <v>3</v>
      </c>
      <c r="D936" s="244">
        <v>0.18734067000000001</v>
      </c>
      <c r="E936" s="244">
        <v>0.10709999999999999</v>
      </c>
      <c r="F936" s="263">
        <v>0.16</v>
      </c>
      <c r="G936" s="244">
        <v>0.32200000000000001</v>
      </c>
      <c r="H936" s="263">
        <v>0.28799999999999998</v>
      </c>
      <c r="I936" s="280">
        <v>0.32300000000000001</v>
      </c>
      <c r="J936" s="263">
        <v>0.316</v>
      </c>
      <c r="K936" s="263">
        <v>0.19</v>
      </c>
      <c r="L936" s="27">
        <v>0.09</v>
      </c>
      <c r="M936" s="27">
        <v>0.17</v>
      </c>
      <c r="N936" s="27">
        <v>0.1</v>
      </c>
      <c r="O936" s="27">
        <v>0.26233337708944598</v>
      </c>
      <c r="P936" s="27">
        <v>0.30640000000000001</v>
      </c>
      <c r="Q936" s="27">
        <v>0.14599999999999999</v>
      </c>
      <c r="R936" s="27">
        <v>8.7900000000000006E-2</v>
      </c>
      <c r="S936" s="27">
        <v>0.317</v>
      </c>
      <c r="T936" s="27">
        <v>0.32375000000000004</v>
      </c>
      <c r="U936" s="27">
        <v>0.20100000000000001</v>
      </c>
      <c r="V936" s="232"/>
      <c r="W936" s="233"/>
      <c r="X936" s="233"/>
      <c r="Y936" s="233"/>
      <c r="Z936" s="233"/>
      <c r="AA936" s="233"/>
      <c r="AB936" s="233"/>
      <c r="AC936" s="233"/>
      <c r="AD936" s="233"/>
      <c r="AE936" s="233"/>
      <c r="AF936" s="233"/>
      <c r="AG936" s="233"/>
      <c r="AH936" s="233"/>
      <c r="AI936" s="233"/>
      <c r="AJ936" s="233"/>
      <c r="AK936" s="233"/>
      <c r="AL936" s="233"/>
      <c r="AM936" s="233"/>
      <c r="AN936" s="233"/>
      <c r="AO936" s="233"/>
      <c r="AP936" s="233"/>
      <c r="AQ936" s="233"/>
      <c r="AR936" s="233"/>
      <c r="AS936" s="233"/>
      <c r="AT936" s="233"/>
      <c r="AU936" s="233"/>
      <c r="AV936" s="233"/>
      <c r="AW936" s="233"/>
      <c r="AX936" s="233"/>
      <c r="AY936" s="233"/>
      <c r="AZ936" s="233"/>
      <c r="BA936" s="233"/>
      <c r="BB936" s="233"/>
      <c r="BC936" s="233"/>
      <c r="BD936" s="233"/>
      <c r="BE936" s="233"/>
      <c r="BF936" s="233"/>
      <c r="BG936" s="233"/>
      <c r="BH936" s="233"/>
      <c r="BI936" s="233"/>
      <c r="BJ936" s="233"/>
      <c r="BK936" s="233"/>
      <c r="BL936" s="233"/>
      <c r="BM936" s="243">
        <v>16</v>
      </c>
    </row>
    <row r="937" spans="1:65">
      <c r="A937" s="35"/>
      <c r="B937" s="19">
        <v>1</v>
      </c>
      <c r="C937" s="8">
        <v>4</v>
      </c>
      <c r="D937" s="244">
        <v>0.19961171</v>
      </c>
      <c r="E937" s="244">
        <v>0.156</v>
      </c>
      <c r="F937" s="263">
        <v>0.14599999999999999</v>
      </c>
      <c r="G937" s="244">
        <v>0.32900000000000001</v>
      </c>
      <c r="H937" s="263">
        <v>0.29399999999999998</v>
      </c>
      <c r="I937" s="244">
        <v>0.29399999999999998</v>
      </c>
      <c r="J937" s="263">
        <v>0.311</v>
      </c>
      <c r="K937" s="263">
        <v>0.21</v>
      </c>
      <c r="L937" s="27">
        <v>0.1</v>
      </c>
      <c r="M937" s="27">
        <v>0.17</v>
      </c>
      <c r="N937" s="27">
        <v>0.11</v>
      </c>
      <c r="O937" s="27">
        <v>0.26284678224404001</v>
      </c>
      <c r="P937" s="27">
        <v>0.2989</v>
      </c>
      <c r="Q937" s="272">
        <v>0.13400000000000001</v>
      </c>
      <c r="R937" s="27">
        <v>8.3799999999999999E-2</v>
      </c>
      <c r="S937" s="27">
        <v>0.33500000000000002</v>
      </c>
      <c r="T937" s="27">
        <v>0.32375000000000004</v>
      </c>
      <c r="U937" s="27">
        <v>0.191</v>
      </c>
      <c r="V937" s="232"/>
      <c r="W937" s="233"/>
      <c r="X937" s="233"/>
      <c r="Y937" s="233"/>
      <c r="Z937" s="233"/>
      <c r="AA937" s="233"/>
      <c r="AB937" s="233"/>
      <c r="AC937" s="233"/>
      <c r="AD937" s="233"/>
      <c r="AE937" s="233"/>
      <c r="AF937" s="233"/>
      <c r="AG937" s="233"/>
      <c r="AH937" s="233"/>
      <c r="AI937" s="233"/>
      <c r="AJ937" s="233"/>
      <c r="AK937" s="233"/>
      <c r="AL937" s="233"/>
      <c r="AM937" s="233"/>
      <c r="AN937" s="233"/>
      <c r="AO937" s="233"/>
      <c r="AP937" s="233"/>
      <c r="AQ937" s="233"/>
      <c r="AR937" s="233"/>
      <c r="AS937" s="233"/>
      <c r="AT937" s="233"/>
      <c r="AU937" s="233"/>
      <c r="AV937" s="233"/>
      <c r="AW937" s="233"/>
      <c r="AX937" s="233"/>
      <c r="AY937" s="233"/>
      <c r="AZ937" s="233"/>
      <c r="BA937" s="233"/>
      <c r="BB937" s="233"/>
      <c r="BC937" s="233"/>
      <c r="BD937" s="233"/>
      <c r="BE937" s="233"/>
      <c r="BF937" s="233"/>
      <c r="BG937" s="233"/>
      <c r="BH937" s="233"/>
      <c r="BI937" s="233"/>
      <c r="BJ937" s="233"/>
      <c r="BK937" s="233"/>
      <c r="BL937" s="233"/>
      <c r="BM937" s="243">
        <v>0.215893856917803</v>
      </c>
    </row>
    <row r="938" spans="1:65">
      <c r="A938" s="35"/>
      <c r="B938" s="19">
        <v>1</v>
      </c>
      <c r="C938" s="8">
        <v>5</v>
      </c>
      <c r="D938" s="244">
        <v>0.20378376000000001</v>
      </c>
      <c r="E938" s="244">
        <v>0.11130000000000001</v>
      </c>
      <c r="F938" s="244">
        <v>0.14499999999999999</v>
      </c>
      <c r="G938" s="244">
        <v>0.33200000000000002</v>
      </c>
      <c r="H938" s="244">
        <v>0.28599999999999998</v>
      </c>
      <c r="I938" s="244">
        <v>0.29099999999999998</v>
      </c>
      <c r="J938" s="244">
        <v>0.312</v>
      </c>
      <c r="K938" s="244">
        <v>0.2</v>
      </c>
      <c r="L938" s="244">
        <v>7.0000000000000007E-2</v>
      </c>
      <c r="M938" s="244">
        <v>0.15</v>
      </c>
      <c r="N938" s="244">
        <v>0.12</v>
      </c>
      <c r="O938" s="244">
        <v>0.25846836040311599</v>
      </c>
      <c r="P938" s="244">
        <v>0.31779999999999997</v>
      </c>
      <c r="Q938" s="244">
        <v>0.15</v>
      </c>
      <c r="R938" s="244">
        <v>8.2100000000000006E-2</v>
      </c>
      <c r="S938" s="244">
        <v>0.33100000000000002</v>
      </c>
      <c r="T938" s="244">
        <v>0.32375000000000004</v>
      </c>
      <c r="U938" s="244">
        <v>0.20400000000000001</v>
      </c>
      <c r="V938" s="232"/>
      <c r="W938" s="233"/>
      <c r="X938" s="233"/>
      <c r="Y938" s="233"/>
      <c r="Z938" s="233"/>
      <c r="AA938" s="233"/>
      <c r="AB938" s="233"/>
      <c r="AC938" s="233"/>
      <c r="AD938" s="233"/>
      <c r="AE938" s="233"/>
      <c r="AF938" s="233"/>
      <c r="AG938" s="233"/>
      <c r="AH938" s="233"/>
      <c r="AI938" s="233"/>
      <c r="AJ938" s="233"/>
      <c r="AK938" s="233"/>
      <c r="AL938" s="233"/>
      <c r="AM938" s="233"/>
      <c r="AN938" s="233"/>
      <c r="AO938" s="233"/>
      <c r="AP938" s="233"/>
      <c r="AQ938" s="233"/>
      <c r="AR938" s="233"/>
      <c r="AS938" s="233"/>
      <c r="AT938" s="233"/>
      <c r="AU938" s="233"/>
      <c r="AV938" s="233"/>
      <c r="AW938" s="233"/>
      <c r="AX938" s="233"/>
      <c r="AY938" s="233"/>
      <c r="AZ938" s="233"/>
      <c r="BA938" s="233"/>
      <c r="BB938" s="233"/>
      <c r="BC938" s="233"/>
      <c r="BD938" s="233"/>
      <c r="BE938" s="233"/>
      <c r="BF938" s="233"/>
      <c r="BG938" s="233"/>
      <c r="BH938" s="233"/>
      <c r="BI938" s="233"/>
      <c r="BJ938" s="233"/>
      <c r="BK938" s="233"/>
      <c r="BL938" s="233"/>
      <c r="BM938" s="243">
        <v>22</v>
      </c>
    </row>
    <row r="939" spans="1:65">
      <c r="A939" s="35"/>
      <c r="B939" s="19">
        <v>1</v>
      </c>
      <c r="C939" s="8">
        <v>6</v>
      </c>
      <c r="D939" s="244">
        <v>0.20944690000000002</v>
      </c>
      <c r="E939" s="244">
        <v>0.1394</v>
      </c>
      <c r="F939" s="244">
        <v>0.14399999999999999</v>
      </c>
      <c r="G939" s="244">
        <v>0.33400000000000002</v>
      </c>
      <c r="H939" s="244">
        <v>0.28799999999999998</v>
      </c>
      <c r="I939" s="244">
        <v>0.29499999999999998</v>
      </c>
      <c r="J939" s="244">
        <v>0.32100000000000001</v>
      </c>
      <c r="K939" s="244">
        <v>0.21</v>
      </c>
      <c r="L939" s="244">
        <v>0.08</v>
      </c>
      <c r="M939" s="244">
        <v>0.16</v>
      </c>
      <c r="N939" s="244">
        <v>0.1</v>
      </c>
      <c r="O939" s="244">
        <v>0.25533239105965599</v>
      </c>
      <c r="P939" s="244">
        <v>0.28939999999999999</v>
      </c>
      <c r="Q939" s="244">
        <v>0.154</v>
      </c>
      <c r="R939" s="244">
        <v>0.10859999999999999</v>
      </c>
      <c r="S939" s="244">
        <v>0.32800000000000001</v>
      </c>
      <c r="T939" s="244">
        <v>0.31137500000000001</v>
      </c>
      <c r="U939" s="280">
        <v>0.23600000000000002</v>
      </c>
      <c r="V939" s="232"/>
      <c r="W939" s="233"/>
      <c r="X939" s="233"/>
      <c r="Y939" s="233"/>
      <c r="Z939" s="233"/>
      <c r="AA939" s="233"/>
      <c r="AB939" s="233"/>
      <c r="AC939" s="233"/>
      <c r="AD939" s="233"/>
      <c r="AE939" s="233"/>
      <c r="AF939" s="233"/>
      <c r="AG939" s="233"/>
      <c r="AH939" s="233"/>
      <c r="AI939" s="233"/>
      <c r="AJ939" s="233"/>
      <c r="AK939" s="233"/>
      <c r="AL939" s="233"/>
      <c r="AM939" s="233"/>
      <c r="AN939" s="233"/>
      <c r="AO939" s="233"/>
      <c r="AP939" s="233"/>
      <c r="AQ939" s="233"/>
      <c r="AR939" s="233"/>
      <c r="AS939" s="233"/>
      <c r="AT939" s="233"/>
      <c r="AU939" s="233"/>
      <c r="AV939" s="233"/>
      <c r="AW939" s="233"/>
      <c r="AX939" s="233"/>
      <c r="AY939" s="233"/>
      <c r="AZ939" s="233"/>
      <c r="BA939" s="233"/>
      <c r="BB939" s="233"/>
      <c r="BC939" s="233"/>
      <c r="BD939" s="233"/>
      <c r="BE939" s="233"/>
      <c r="BF939" s="233"/>
      <c r="BG939" s="233"/>
      <c r="BH939" s="233"/>
      <c r="BI939" s="233"/>
      <c r="BJ939" s="233"/>
      <c r="BK939" s="233"/>
      <c r="BL939" s="233"/>
      <c r="BM939" s="63"/>
    </row>
    <row r="940" spans="1:65">
      <c r="A940" s="35"/>
      <c r="B940" s="20" t="s">
        <v>261</v>
      </c>
      <c r="C940" s="12"/>
      <c r="D940" s="245">
        <v>0.19323547833333335</v>
      </c>
      <c r="E940" s="245">
        <v>0.12705</v>
      </c>
      <c r="F940" s="245">
        <v>0.152</v>
      </c>
      <c r="G940" s="245">
        <v>0.32500000000000001</v>
      </c>
      <c r="H940" s="245">
        <v>0.28700000000000003</v>
      </c>
      <c r="I940" s="245">
        <v>0.29466666666666663</v>
      </c>
      <c r="J940" s="245">
        <v>0.29799999999999999</v>
      </c>
      <c r="K940" s="245">
        <v>0.20333333333333334</v>
      </c>
      <c r="L940" s="245">
        <v>0.08</v>
      </c>
      <c r="M940" s="245">
        <v>0.16500000000000001</v>
      </c>
      <c r="N940" s="245">
        <v>0.105</v>
      </c>
      <c r="O940" s="245">
        <v>0.26233326252044664</v>
      </c>
      <c r="P940" s="245">
        <v>0.29921666666666669</v>
      </c>
      <c r="Q940" s="245">
        <v>0.14866666666666667</v>
      </c>
      <c r="R940" s="245">
        <v>0.10041666666666667</v>
      </c>
      <c r="S940" s="245">
        <v>0.3163333333333333</v>
      </c>
      <c r="T940" s="245">
        <v>0.31962499999999999</v>
      </c>
      <c r="U940" s="245">
        <v>0.20683333333333334</v>
      </c>
      <c r="V940" s="232"/>
      <c r="W940" s="233"/>
      <c r="X940" s="233"/>
      <c r="Y940" s="233"/>
      <c r="Z940" s="233"/>
      <c r="AA940" s="233"/>
      <c r="AB940" s="233"/>
      <c r="AC940" s="233"/>
      <c r="AD940" s="233"/>
      <c r="AE940" s="233"/>
      <c r="AF940" s="233"/>
      <c r="AG940" s="233"/>
      <c r="AH940" s="233"/>
      <c r="AI940" s="233"/>
      <c r="AJ940" s="233"/>
      <c r="AK940" s="233"/>
      <c r="AL940" s="233"/>
      <c r="AM940" s="233"/>
      <c r="AN940" s="233"/>
      <c r="AO940" s="233"/>
      <c r="AP940" s="233"/>
      <c r="AQ940" s="233"/>
      <c r="AR940" s="233"/>
      <c r="AS940" s="233"/>
      <c r="AT940" s="233"/>
      <c r="AU940" s="233"/>
      <c r="AV940" s="233"/>
      <c r="AW940" s="233"/>
      <c r="AX940" s="233"/>
      <c r="AY940" s="233"/>
      <c r="AZ940" s="233"/>
      <c r="BA940" s="233"/>
      <c r="BB940" s="233"/>
      <c r="BC940" s="233"/>
      <c r="BD940" s="233"/>
      <c r="BE940" s="233"/>
      <c r="BF940" s="233"/>
      <c r="BG940" s="233"/>
      <c r="BH940" s="233"/>
      <c r="BI940" s="233"/>
      <c r="BJ940" s="233"/>
      <c r="BK940" s="233"/>
      <c r="BL940" s="233"/>
      <c r="BM940" s="63"/>
    </row>
    <row r="941" spans="1:65">
      <c r="A941" s="35"/>
      <c r="B941" s="3" t="s">
        <v>262</v>
      </c>
      <c r="C941" s="33"/>
      <c r="D941" s="27">
        <v>0.19966724000000002</v>
      </c>
      <c r="E941" s="27">
        <v>0.12425</v>
      </c>
      <c r="F941" s="27">
        <v>0.14949999999999999</v>
      </c>
      <c r="G941" s="27">
        <v>0.32550000000000001</v>
      </c>
      <c r="H941" s="27">
        <v>0.28799999999999998</v>
      </c>
      <c r="I941" s="27">
        <v>0.29249999999999998</v>
      </c>
      <c r="J941" s="27">
        <v>0.3115</v>
      </c>
      <c r="K941" s="27">
        <v>0.20500000000000002</v>
      </c>
      <c r="L941" s="27">
        <v>7.5000000000000011E-2</v>
      </c>
      <c r="M941" s="27">
        <v>0.17</v>
      </c>
      <c r="N941" s="27">
        <v>0.10500000000000001</v>
      </c>
      <c r="O941" s="27">
        <v>0.26259007966674297</v>
      </c>
      <c r="P941" s="27">
        <v>0.30235000000000001</v>
      </c>
      <c r="Q941" s="27">
        <v>0.1515</v>
      </c>
      <c r="R941" s="27">
        <v>9.8250000000000004E-2</v>
      </c>
      <c r="S941" s="27">
        <v>0.32250000000000001</v>
      </c>
      <c r="T941" s="27">
        <v>0.32375000000000004</v>
      </c>
      <c r="U941" s="27">
        <v>0.20400000000000001</v>
      </c>
      <c r="V941" s="232"/>
      <c r="W941" s="233"/>
      <c r="X941" s="233"/>
      <c r="Y941" s="233"/>
      <c r="Z941" s="233"/>
      <c r="AA941" s="233"/>
      <c r="AB941" s="233"/>
      <c r="AC941" s="233"/>
      <c r="AD941" s="233"/>
      <c r="AE941" s="233"/>
      <c r="AF941" s="233"/>
      <c r="AG941" s="233"/>
      <c r="AH941" s="233"/>
      <c r="AI941" s="233"/>
      <c r="AJ941" s="233"/>
      <c r="AK941" s="233"/>
      <c r="AL941" s="233"/>
      <c r="AM941" s="233"/>
      <c r="AN941" s="233"/>
      <c r="AO941" s="233"/>
      <c r="AP941" s="233"/>
      <c r="AQ941" s="233"/>
      <c r="AR941" s="233"/>
      <c r="AS941" s="233"/>
      <c r="AT941" s="233"/>
      <c r="AU941" s="233"/>
      <c r="AV941" s="233"/>
      <c r="AW941" s="233"/>
      <c r="AX941" s="233"/>
      <c r="AY941" s="233"/>
      <c r="AZ941" s="233"/>
      <c r="BA941" s="233"/>
      <c r="BB941" s="233"/>
      <c r="BC941" s="233"/>
      <c r="BD941" s="233"/>
      <c r="BE941" s="233"/>
      <c r="BF941" s="233"/>
      <c r="BG941" s="233"/>
      <c r="BH941" s="233"/>
      <c r="BI941" s="233"/>
      <c r="BJ941" s="233"/>
      <c r="BK941" s="233"/>
      <c r="BL941" s="233"/>
      <c r="BM941" s="63"/>
    </row>
    <row r="942" spans="1:65">
      <c r="A942" s="35"/>
      <c r="B942" s="3" t="s">
        <v>263</v>
      </c>
      <c r="C942" s="33"/>
      <c r="D942" s="27">
        <v>1.8050887460533811E-2</v>
      </c>
      <c r="E942" s="27">
        <v>1.8673483874199787E-2</v>
      </c>
      <c r="F942" s="27">
        <v>8.4616783205224803E-3</v>
      </c>
      <c r="G942" s="27">
        <v>8.4852813742385784E-3</v>
      </c>
      <c r="H942" s="27">
        <v>1.1506519890914012E-2</v>
      </c>
      <c r="I942" s="27">
        <v>1.4948801512718896E-2</v>
      </c>
      <c r="J942" s="27">
        <v>2.657066051117284E-2</v>
      </c>
      <c r="K942" s="27">
        <v>8.1649658092772543E-3</v>
      </c>
      <c r="L942" s="27">
        <v>1.2649110640673479E-2</v>
      </c>
      <c r="M942" s="27">
        <v>8.3666002653407633E-3</v>
      </c>
      <c r="N942" s="27">
        <v>1.0488088481701515E-2</v>
      </c>
      <c r="O942" s="27">
        <v>4.9370082887673422E-3</v>
      </c>
      <c r="P942" s="27">
        <v>1.435498751886141E-2</v>
      </c>
      <c r="Q942" s="27">
        <v>7.8909230554268257E-3</v>
      </c>
      <c r="R942" s="27">
        <v>1.7935374728916754E-2</v>
      </c>
      <c r="S942" s="27">
        <v>2.0036633117035092E-2</v>
      </c>
      <c r="T942" s="27">
        <v>6.3904225212422505E-3</v>
      </c>
      <c r="U942" s="27">
        <v>1.519758752785016E-2</v>
      </c>
      <c r="V942" s="232"/>
      <c r="W942" s="233"/>
      <c r="X942" s="233"/>
      <c r="Y942" s="233"/>
      <c r="Z942" s="233"/>
      <c r="AA942" s="233"/>
      <c r="AB942" s="233"/>
      <c r="AC942" s="233"/>
      <c r="AD942" s="233"/>
      <c r="AE942" s="233"/>
      <c r="AF942" s="233"/>
      <c r="AG942" s="233"/>
      <c r="AH942" s="233"/>
      <c r="AI942" s="233"/>
      <c r="AJ942" s="233"/>
      <c r="AK942" s="233"/>
      <c r="AL942" s="233"/>
      <c r="AM942" s="233"/>
      <c r="AN942" s="233"/>
      <c r="AO942" s="233"/>
      <c r="AP942" s="233"/>
      <c r="AQ942" s="233"/>
      <c r="AR942" s="233"/>
      <c r="AS942" s="233"/>
      <c r="AT942" s="233"/>
      <c r="AU942" s="233"/>
      <c r="AV942" s="233"/>
      <c r="AW942" s="233"/>
      <c r="AX942" s="233"/>
      <c r="AY942" s="233"/>
      <c r="AZ942" s="233"/>
      <c r="BA942" s="233"/>
      <c r="BB942" s="233"/>
      <c r="BC942" s="233"/>
      <c r="BD942" s="233"/>
      <c r="BE942" s="233"/>
      <c r="BF942" s="233"/>
      <c r="BG942" s="233"/>
      <c r="BH942" s="233"/>
      <c r="BI942" s="233"/>
      <c r="BJ942" s="233"/>
      <c r="BK942" s="233"/>
      <c r="BL942" s="233"/>
      <c r="BM942" s="63"/>
    </row>
    <row r="943" spans="1:65">
      <c r="A943" s="35"/>
      <c r="B943" s="3" t="s">
        <v>87</v>
      </c>
      <c r="C943" s="33"/>
      <c r="D943" s="13">
        <v>9.3413940422450936E-2</v>
      </c>
      <c r="E943" s="13">
        <v>0.14697744096182438</v>
      </c>
      <c r="F943" s="13">
        <v>5.5668936319226849E-2</v>
      </c>
      <c r="G943" s="13">
        <v>2.6108558074580242E-2</v>
      </c>
      <c r="H943" s="13">
        <v>4.0092403801094113E-2</v>
      </c>
      <c r="I943" s="13">
        <v>5.0731226853118434E-2</v>
      </c>
      <c r="J943" s="13">
        <v>8.9163290305949133E-2</v>
      </c>
      <c r="K943" s="13">
        <v>4.0155569553822559E-2</v>
      </c>
      <c r="L943" s="13">
        <v>0.1581138830084185</v>
      </c>
      <c r="M943" s="13">
        <v>5.0706668274792505E-2</v>
      </c>
      <c r="N943" s="13">
        <v>9.9886556968585866E-2</v>
      </c>
      <c r="O943" s="13">
        <v>1.8819604656052889E-2</v>
      </c>
      <c r="P943" s="13">
        <v>4.7975227044598931E-2</v>
      </c>
      <c r="Q943" s="13">
        <v>5.3077957771929321E-2</v>
      </c>
      <c r="R943" s="13">
        <v>0.17860954086888053</v>
      </c>
      <c r="S943" s="13">
        <v>6.3340252214020315E-2</v>
      </c>
      <c r="T943" s="13">
        <v>1.9993500262001567E-2</v>
      </c>
      <c r="U943" s="13">
        <v>7.3477457830057172E-2</v>
      </c>
      <c r="V943" s="164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62"/>
    </row>
    <row r="944" spans="1:65">
      <c r="A944" s="35"/>
      <c r="B944" s="3" t="s">
        <v>264</v>
      </c>
      <c r="C944" s="33"/>
      <c r="D944" s="13">
        <v>-0.10495147433998708</v>
      </c>
      <c r="E944" s="13">
        <v>-0.41151637284255116</v>
      </c>
      <c r="F944" s="13">
        <v>-0.29595032406192656</v>
      </c>
      <c r="G944" s="13">
        <v>0.50536937289390704</v>
      </c>
      <c r="H944" s="13">
        <v>0.32935695390938879</v>
      </c>
      <c r="I944" s="13">
        <v>0.36486823142380898</v>
      </c>
      <c r="J944" s="13">
        <v>0.38030791729964397</v>
      </c>
      <c r="K944" s="13">
        <v>-5.8179161574068328E-2</v>
      </c>
      <c r="L944" s="13">
        <v>-0.62944753897996131</v>
      </c>
      <c r="M944" s="13">
        <v>-0.23573554914617023</v>
      </c>
      <c r="N944" s="13">
        <v>-0.51364989491119928</v>
      </c>
      <c r="O944" s="13">
        <v>0.21510295042959227</v>
      </c>
      <c r="P944" s="13">
        <v>0.38594340264432381</v>
      </c>
      <c r="Q944" s="13">
        <v>-0.31139000993776145</v>
      </c>
      <c r="R944" s="13">
        <v>-0.53487946299047229</v>
      </c>
      <c r="S944" s="13">
        <v>0.46522618961673601</v>
      </c>
      <c r="T944" s="13">
        <v>0.48047287941912331</v>
      </c>
      <c r="U944" s="13">
        <v>-4.196749140444167E-2</v>
      </c>
      <c r="V944" s="164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62"/>
    </row>
    <row r="945" spans="1:65">
      <c r="A945" s="35"/>
      <c r="B945" s="53" t="s">
        <v>265</v>
      </c>
      <c r="C945" s="54"/>
      <c r="D945" s="52">
        <v>0.09</v>
      </c>
      <c r="E945" s="52">
        <v>0.61</v>
      </c>
      <c r="F945" s="52">
        <v>0.42</v>
      </c>
      <c r="G945" s="52">
        <v>0.94</v>
      </c>
      <c r="H945" s="52">
        <v>0.64</v>
      </c>
      <c r="I945" s="52">
        <v>0.7</v>
      </c>
      <c r="J945" s="52">
        <v>0.73</v>
      </c>
      <c r="K945" s="52">
        <v>0.01</v>
      </c>
      <c r="L945" s="52">
        <v>0.98</v>
      </c>
      <c r="M945" s="52">
        <v>0.32</v>
      </c>
      <c r="N945" s="52">
        <v>0.79</v>
      </c>
      <c r="O945" s="52">
        <v>0.45</v>
      </c>
      <c r="P945" s="52">
        <v>0.74</v>
      </c>
      <c r="Q945" s="52">
        <v>0.44</v>
      </c>
      <c r="R945" s="52">
        <v>0.82</v>
      </c>
      <c r="S945" s="52">
        <v>0.87</v>
      </c>
      <c r="T945" s="52">
        <v>0.9</v>
      </c>
      <c r="U945" s="52">
        <v>0.01</v>
      </c>
      <c r="V945" s="164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62"/>
    </row>
    <row r="946" spans="1:65">
      <c r="B946" s="36"/>
      <c r="C946" s="20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BM946" s="62"/>
    </row>
    <row r="947" spans="1:65" ht="15">
      <c r="B947" s="37" t="s">
        <v>532</v>
      </c>
      <c r="BM947" s="32" t="s">
        <v>67</v>
      </c>
    </row>
    <row r="948" spans="1:65" ht="15">
      <c r="A948" s="28" t="s">
        <v>64</v>
      </c>
      <c r="B948" s="18" t="s">
        <v>115</v>
      </c>
      <c r="C948" s="15" t="s">
        <v>116</v>
      </c>
      <c r="D948" s="16" t="s">
        <v>230</v>
      </c>
      <c r="E948" s="17" t="s">
        <v>230</v>
      </c>
      <c r="F948" s="17" t="s">
        <v>230</v>
      </c>
      <c r="G948" s="17" t="s">
        <v>230</v>
      </c>
      <c r="H948" s="17" t="s">
        <v>230</v>
      </c>
      <c r="I948" s="17" t="s">
        <v>230</v>
      </c>
      <c r="J948" s="17" t="s">
        <v>230</v>
      </c>
      <c r="K948" s="17" t="s">
        <v>230</v>
      </c>
      <c r="L948" s="17" t="s">
        <v>230</v>
      </c>
      <c r="M948" s="17" t="s">
        <v>230</v>
      </c>
      <c r="N948" s="17" t="s">
        <v>230</v>
      </c>
      <c r="O948" s="17" t="s">
        <v>230</v>
      </c>
      <c r="P948" s="17" t="s">
        <v>230</v>
      </c>
      <c r="Q948" s="17" t="s">
        <v>230</v>
      </c>
      <c r="R948" s="164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2">
        <v>1</v>
      </c>
    </row>
    <row r="949" spans="1:65">
      <c r="A949" s="35"/>
      <c r="B949" s="19" t="s">
        <v>231</v>
      </c>
      <c r="C949" s="8" t="s">
        <v>231</v>
      </c>
      <c r="D949" s="162" t="s">
        <v>235</v>
      </c>
      <c r="E949" s="163" t="s">
        <v>236</v>
      </c>
      <c r="F949" s="163" t="s">
        <v>237</v>
      </c>
      <c r="G949" s="163" t="s">
        <v>238</v>
      </c>
      <c r="H949" s="163" t="s">
        <v>239</v>
      </c>
      <c r="I949" s="163" t="s">
        <v>240</v>
      </c>
      <c r="J949" s="163" t="s">
        <v>241</v>
      </c>
      <c r="K949" s="163" t="s">
        <v>243</v>
      </c>
      <c r="L949" s="163" t="s">
        <v>245</v>
      </c>
      <c r="M949" s="163" t="s">
        <v>246</v>
      </c>
      <c r="N949" s="163" t="s">
        <v>247</v>
      </c>
      <c r="O949" s="163" t="s">
        <v>248</v>
      </c>
      <c r="P949" s="163" t="s">
        <v>249</v>
      </c>
      <c r="Q949" s="163" t="s">
        <v>269</v>
      </c>
      <c r="R949" s="164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2" t="s">
        <v>3</v>
      </c>
    </row>
    <row r="950" spans="1:65">
      <c r="A950" s="35"/>
      <c r="B950" s="19"/>
      <c r="C950" s="8"/>
      <c r="D950" s="9" t="s">
        <v>277</v>
      </c>
      <c r="E950" s="10" t="s">
        <v>278</v>
      </c>
      <c r="F950" s="10" t="s">
        <v>278</v>
      </c>
      <c r="G950" s="10" t="s">
        <v>278</v>
      </c>
      <c r="H950" s="10" t="s">
        <v>278</v>
      </c>
      <c r="I950" s="10" t="s">
        <v>278</v>
      </c>
      <c r="J950" s="10" t="s">
        <v>278</v>
      </c>
      <c r="K950" s="10" t="s">
        <v>278</v>
      </c>
      <c r="L950" s="10" t="s">
        <v>119</v>
      </c>
      <c r="M950" s="10" t="s">
        <v>277</v>
      </c>
      <c r="N950" s="10" t="s">
        <v>277</v>
      </c>
      <c r="O950" s="10" t="s">
        <v>119</v>
      </c>
      <c r="P950" s="10" t="s">
        <v>278</v>
      </c>
      <c r="Q950" s="10" t="s">
        <v>277</v>
      </c>
      <c r="R950" s="164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2">
        <v>2</v>
      </c>
    </row>
    <row r="951" spans="1:65">
      <c r="A951" s="35"/>
      <c r="B951" s="19"/>
      <c r="C951" s="8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164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2">
        <v>2</v>
      </c>
    </row>
    <row r="952" spans="1:65">
      <c r="A952" s="35"/>
      <c r="B952" s="18">
        <v>1</v>
      </c>
      <c r="C952" s="14">
        <v>1</v>
      </c>
      <c r="D952" s="22">
        <v>0.92</v>
      </c>
      <c r="E952" s="22">
        <v>0.89</v>
      </c>
      <c r="F952" s="23">
        <v>0.93</v>
      </c>
      <c r="G952" s="22">
        <v>0.82</v>
      </c>
      <c r="H952" s="23">
        <v>0.89</v>
      </c>
      <c r="I952" s="22">
        <v>1.19</v>
      </c>
      <c r="J952" s="23">
        <v>0.9900000000000001</v>
      </c>
      <c r="K952" s="22">
        <v>0.86</v>
      </c>
      <c r="L952" s="22">
        <v>0.50783464109278442</v>
      </c>
      <c r="M952" s="22">
        <v>0.98</v>
      </c>
      <c r="N952" s="22">
        <v>0.7</v>
      </c>
      <c r="O952" s="157" t="s">
        <v>106</v>
      </c>
      <c r="P952" s="166">
        <v>0.61</v>
      </c>
      <c r="Q952" s="22">
        <v>1</v>
      </c>
      <c r="R952" s="164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2">
        <v>1</v>
      </c>
    </row>
    <row r="953" spans="1:65">
      <c r="A953" s="35"/>
      <c r="B953" s="19">
        <v>1</v>
      </c>
      <c r="C953" s="8">
        <v>2</v>
      </c>
      <c r="D953" s="10">
        <v>0.95</v>
      </c>
      <c r="E953" s="10">
        <v>0.91</v>
      </c>
      <c r="F953" s="160">
        <v>0.85</v>
      </c>
      <c r="G953" s="10">
        <v>0.85</v>
      </c>
      <c r="H953" s="25">
        <v>0.85</v>
      </c>
      <c r="I953" s="10">
        <v>1.0900000000000001</v>
      </c>
      <c r="J953" s="25">
        <v>0.95</v>
      </c>
      <c r="K953" s="10">
        <v>0.87</v>
      </c>
      <c r="L953" s="10">
        <v>0.55621972500681527</v>
      </c>
      <c r="M953" s="10">
        <v>1</v>
      </c>
      <c r="N953" s="10">
        <v>0.79</v>
      </c>
      <c r="O953" s="158" t="s">
        <v>106</v>
      </c>
      <c r="P953" s="158">
        <v>0.44</v>
      </c>
      <c r="Q953" s="10">
        <v>0.95</v>
      </c>
      <c r="R953" s="164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2">
        <v>44</v>
      </c>
    </row>
    <row r="954" spans="1:65">
      <c r="A954" s="35"/>
      <c r="B954" s="19">
        <v>1</v>
      </c>
      <c r="C954" s="8">
        <v>3</v>
      </c>
      <c r="D954" s="10">
        <v>0.97000000000000008</v>
      </c>
      <c r="E954" s="10">
        <v>0.86</v>
      </c>
      <c r="F954" s="25">
        <v>0.93</v>
      </c>
      <c r="G954" s="10">
        <v>0.79</v>
      </c>
      <c r="H954" s="25">
        <v>0.8</v>
      </c>
      <c r="I954" s="10">
        <v>0.88</v>
      </c>
      <c r="J954" s="25">
        <v>0.9900000000000001</v>
      </c>
      <c r="K954" s="25">
        <v>0.87</v>
      </c>
      <c r="L954" s="11">
        <v>0.51999996900062517</v>
      </c>
      <c r="M954" s="11">
        <v>1.01</v>
      </c>
      <c r="N954" s="11">
        <v>0.67</v>
      </c>
      <c r="O954" s="165" t="s">
        <v>106</v>
      </c>
      <c r="P954" s="165">
        <v>0.43</v>
      </c>
      <c r="Q954" s="11">
        <v>0.9900000000000001</v>
      </c>
      <c r="R954" s="164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2">
        <v>16</v>
      </c>
    </row>
    <row r="955" spans="1:65">
      <c r="A955" s="35"/>
      <c r="B955" s="19">
        <v>1</v>
      </c>
      <c r="C955" s="8">
        <v>4</v>
      </c>
      <c r="D955" s="10">
        <v>0.87</v>
      </c>
      <c r="E955" s="10">
        <v>0.84</v>
      </c>
      <c r="F955" s="25">
        <v>0.95</v>
      </c>
      <c r="G955" s="10">
        <v>0.84</v>
      </c>
      <c r="H955" s="25">
        <v>0.85</v>
      </c>
      <c r="I955" s="10">
        <v>1.1599999999999999</v>
      </c>
      <c r="J955" s="25">
        <v>0.96</v>
      </c>
      <c r="K955" s="25">
        <v>0.85</v>
      </c>
      <c r="L955" s="11">
        <v>0.55435165364368333</v>
      </c>
      <c r="M955" s="11">
        <v>1</v>
      </c>
      <c r="N955" s="11">
        <v>0.74</v>
      </c>
      <c r="O955" s="165" t="s">
        <v>106</v>
      </c>
      <c r="P955" s="165">
        <v>0.43</v>
      </c>
      <c r="Q955" s="11">
        <v>1</v>
      </c>
      <c r="R955" s="164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2">
        <v>0.87462343091503436</v>
      </c>
    </row>
    <row r="956" spans="1:65">
      <c r="A956" s="35"/>
      <c r="B956" s="19">
        <v>1</v>
      </c>
      <c r="C956" s="8">
        <v>5</v>
      </c>
      <c r="D956" s="10">
        <v>0.87</v>
      </c>
      <c r="E956" s="10">
        <v>0.85</v>
      </c>
      <c r="F956" s="10">
        <v>0.95</v>
      </c>
      <c r="G956" s="10">
        <v>0.8</v>
      </c>
      <c r="H956" s="10">
        <v>0.88</v>
      </c>
      <c r="I956" s="10">
        <v>0.98</v>
      </c>
      <c r="J956" s="10">
        <v>0.94</v>
      </c>
      <c r="K956" s="10">
        <v>0.86</v>
      </c>
      <c r="L956" s="10">
        <v>0.56997948430815226</v>
      </c>
      <c r="M956" s="10">
        <v>0.97000000000000008</v>
      </c>
      <c r="N956" s="10">
        <v>0.68</v>
      </c>
      <c r="O956" s="158" t="s">
        <v>106</v>
      </c>
      <c r="P956" s="158">
        <v>0.46</v>
      </c>
      <c r="Q956" s="10">
        <v>0.92</v>
      </c>
      <c r="R956" s="164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2">
        <v>61</v>
      </c>
    </row>
    <row r="957" spans="1:65">
      <c r="A957" s="35"/>
      <c r="B957" s="19">
        <v>1</v>
      </c>
      <c r="C957" s="8">
        <v>6</v>
      </c>
      <c r="D957" s="10">
        <v>0.9</v>
      </c>
      <c r="E957" s="10">
        <v>0.85</v>
      </c>
      <c r="F957" s="10">
        <v>0.9</v>
      </c>
      <c r="G957" s="10">
        <v>0.83</v>
      </c>
      <c r="H957" s="10">
        <v>0.88</v>
      </c>
      <c r="I957" s="10">
        <v>0.94</v>
      </c>
      <c r="J957" s="10">
        <v>0.96</v>
      </c>
      <c r="K957" s="10">
        <v>0.87</v>
      </c>
      <c r="L957" s="10">
        <v>0.54250155283040302</v>
      </c>
      <c r="M957" s="10">
        <v>0.9900000000000001</v>
      </c>
      <c r="N957" s="10">
        <v>0.75</v>
      </c>
      <c r="O957" s="158" t="s">
        <v>106</v>
      </c>
      <c r="P957" s="158">
        <v>0.42</v>
      </c>
      <c r="Q957" s="10">
        <v>1.02</v>
      </c>
      <c r="R957" s="164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2"/>
    </row>
    <row r="958" spans="1:65">
      <c r="A958" s="35"/>
      <c r="B958" s="20" t="s">
        <v>261</v>
      </c>
      <c r="C958" s="12"/>
      <c r="D958" s="26">
        <v>0.91333333333333344</v>
      </c>
      <c r="E958" s="26">
        <v>0.86666666666666659</v>
      </c>
      <c r="F958" s="26">
        <v>0.91833333333333345</v>
      </c>
      <c r="G958" s="26">
        <v>0.82166666666666666</v>
      </c>
      <c r="H958" s="26">
        <v>0.85833333333333339</v>
      </c>
      <c r="I958" s="26">
        <v>1.04</v>
      </c>
      <c r="J958" s="26">
        <v>0.96499999999999997</v>
      </c>
      <c r="K958" s="26">
        <v>0.8633333333333334</v>
      </c>
      <c r="L958" s="26">
        <v>0.54181450431374389</v>
      </c>
      <c r="M958" s="26">
        <v>0.9916666666666667</v>
      </c>
      <c r="N958" s="26">
        <v>0.72166666666666668</v>
      </c>
      <c r="O958" s="26" t="s">
        <v>669</v>
      </c>
      <c r="P958" s="26">
        <v>0.46500000000000002</v>
      </c>
      <c r="Q958" s="26">
        <v>0.98000000000000009</v>
      </c>
      <c r="R958" s="164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2"/>
    </row>
    <row r="959" spans="1:65">
      <c r="A959" s="35"/>
      <c r="B959" s="3" t="s">
        <v>262</v>
      </c>
      <c r="C959" s="33"/>
      <c r="D959" s="11">
        <v>0.91</v>
      </c>
      <c r="E959" s="11">
        <v>0.85499999999999998</v>
      </c>
      <c r="F959" s="11">
        <v>0.93</v>
      </c>
      <c r="G959" s="11">
        <v>0.82499999999999996</v>
      </c>
      <c r="H959" s="11">
        <v>0.86499999999999999</v>
      </c>
      <c r="I959" s="11">
        <v>1.0350000000000001</v>
      </c>
      <c r="J959" s="11">
        <v>0.96</v>
      </c>
      <c r="K959" s="11">
        <v>0.86499999999999999</v>
      </c>
      <c r="L959" s="11">
        <v>0.54842660323704318</v>
      </c>
      <c r="M959" s="11">
        <v>0.99500000000000011</v>
      </c>
      <c r="N959" s="11">
        <v>0.72</v>
      </c>
      <c r="O959" s="11" t="s">
        <v>669</v>
      </c>
      <c r="P959" s="11">
        <v>0.435</v>
      </c>
      <c r="Q959" s="11">
        <v>0.99500000000000011</v>
      </c>
      <c r="R959" s="164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2"/>
    </row>
    <row r="960" spans="1:65">
      <c r="A960" s="35"/>
      <c r="B960" s="3" t="s">
        <v>263</v>
      </c>
      <c r="C960" s="33"/>
      <c r="D960" s="27">
        <v>4.1311822359545801E-2</v>
      </c>
      <c r="E960" s="27">
        <v>2.7325202042558953E-2</v>
      </c>
      <c r="F960" s="27">
        <v>3.8166302763912911E-2</v>
      </c>
      <c r="G960" s="27">
        <v>2.3166067138525374E-2</v>
      </c>
      <c r="H960" s="27">
        <v>3.3115957885386106E-2</v>
      </c>
      <c r="I960" s="27">
        <v>0.12537942414925896</v>
      </c>
      <c r="J960" s="27">
        <v>2.0736441353327792E-2</v>
      </c>
      <c r="K960" s="27">
        <v>8.1649658092772665E-3</v>
      </c>
      <c r="L960" s="27">
        <v>2.3617509122383664E-2</v>
      </c>
      <c r="M960" s="27">
        <v>1.4719601443879722E-2</v>
      </c>
      <c r="N960" s="27">
        <v>4.6224091842530193E-2</v>
      </c>
      <c r="O960" s="27" t="s">
        <v>669</v>
      </c>
      <c r="P960" s="27">
        <v>7.2318738927058035E-2</v>
      </c>
      <c r="Q960" s="27">
        <v>3.7416573867739417E-2</v>
      </c>
      <c r="R960" s="164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2"/>
    </row>
    <row r="961" spans="1:65">
      <c r="A961" s="35"/>
      <c r="B961" s="3" t="s">
        <v>87</v>
      </c>
      <c r="C961" s="33"/>
      <c r="D961" s="13">
        <v>4.5231922291473499E-2</v>
      </c>
      <c r="E961" s="13">
        <v>3.1529079279875714E-2</v>
      </c>
      <c r="F961" s="13">
        <v>4.1560402283752712E-2</v>
      </c>
      <c r="G961" s="13">
        <v>2.81939965174751E-2</v>
      </c>
      <c r="H961" s="13">
        <v>3.8581698507245944E-2</v>
      </c>
      <c r="I961" s="13">
        <v>0.12055713860505668</v>
      </c>
      <c r="J961" s="13">
        <v>2.1488540262515846E-2</v>
      </c>
      <c r="K961" s="13">
        <v>9.4574893543752109E-3</v>
      </c>
      <c r="L961" s="13">
        <v>4.3589658332047303E-2</v>
      </c>
      <c r="M961" s="13">
        <v>1.4843295573660223E-2</v>
      </c>
      <c r="N961" s="13">
        <v>6.4051859366092645E-2</v>
      </c>
      <c r="O961" s="13" t="s">
        <v>669</v>
      </c>
      <c r="P961" s="13">
        <v>0.15552416973560867</v>
      </c>
      <c r="Q961" s="13">
        <v>3.8180177416060626E-2</v>
      </c>
      <c r="R961" s="164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2"/>
    </row>
    <row r="962" spans="1:65">
      <c r="A962" s="35"/>
      <c r="B962" s="3" t="s">
        <v>264</v>
      </c>
      <c r="C962" s="33"/>
      <c r="D962" s="13">
        <v>4.4258935960360235E-2</v>
      </c>
      <c r="E962" s="13">
        <v>-9.0973600376145214E-3</v>
      </c>
      <c r="F962" s="13">
        <v>4.9975681960143348E-2</v>
      </c>
      <c r="G962" s="13">
        <v>-6.0548074035661426E-2</v>
      </c>
      <c r="H962" s="13">
        <v>-1.8625270037252672E-2</v>
      </c>
      <c r="I962" s="13">
        <v>0.18908316795486257</v>
      </c>
      <c r="J962" s="13">
        <v>0.10333197795811766</v>
      </c>
      <c r="K962" s="13">
        <v>-1.2908524037469782E-2</v>
      </c>
      <c r="L962" s="13">
        <v>-0.3805168199679998</v>
      </c>
      <c r="M962" s="13">
        <v>0.13382128995696041</v>
      </c>
      <c r="N962" s="13">
        <v>-0.17488299403132124</v>
      </c>
      <c r="O962" s="13" t="s">
        <v>669</v>
      </c>
      <c r="P962" s="13">
        <v>-0.46834262202018162</v>
      </c>
      <c r="Q962" s="13">
        <v>0.12048221595746678</v>
      </c>
      <c r="R962" s="164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2"/>
    </row>
    <row r="963" spans="1:65">
      <c r="A963" s="35"/>
      <c r="B963" s="53" t="s">
        <v>265</v>
      </c>
      <c r="C963" s="54"/>
      <c r="D963" s="52">
        <v>0.32</v>
      </c>
      <c r="E963" s="52">
        <v>0</v>
      </c>
      <c r="F963" s="52">
        <v>0.35</v>
      </c>
      <c r="G963" s="52">
        <v>0.31</v>
      </c>
      <c r="H963" s="52">
        <v>0.06</v>
      </c>
      <c r="I963" s="52">
        <v>1.19</v>
      </c>
      <c r="J963" s="52">
        <v>0.67</v>
      </c>
      <c r="K963" s="52">
        <v>0.02</v>
      </c>
      <c r="L963" s="52">
        <v>2.23</v>
      </c>
      <c r="M963" s="52">
        <v>0.86</v>
      </c>
      <c r="N963" s="52">
        <v>0.99</v>
      </c>
      <c r="O963" s="52" t="s">
        <v>266</v>
      </c>
      <c r="P963" s="52">
        <v>2.75</v>
      </c>
      <c r="Q963" s="52">
        <v>0.78</v>
      </c>
      <c r="R963" s="164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62"/>
    </row>
    <row r="964" spans="1:65">
      <c r="B964" s="36" t="s">
        <v>281</v>
      </c>
      <c r="C964" s="20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BM964" s="62"/>
    </row>
    <row r="965" spans="1:65">
      <c r="BM965" s="62"/>
    </row>
    <row r="966" spans="1:65" ht="15">
      <c r="B966" s="37" t="s">
        <v>533</v>
      </c>
      <c r="BM966" s="32" t="s">
        <v>67</v>
      </c>
    </row>
    <row r="967" spans="1:65" ht="15">
      <c r="A967" s="28" t="s">
        <v>65</v>
      </c>
      <c r="B967" s="18" t="s">
        <v>115</v>
      </c>
      <c r="C967" s="15" t="s">
        <v>116</v>
      </c>
      <c r="D967" s="16" t="s">
        <v>230</v>
      </c>
      <c r="E967" s="17" t="s">
        <v>230</v>
      </c>
      <c r="F967" s="17" t="s">
        <v>230</v>
      </c>
      <c r="G967" s="17" t="s">
        <v>230</v>
      </c>
      <c r="H967" s="17" t="s">
        <v>230</v>
      </c>
      <c r="I967" s="164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2">
        <v>1</v>
      </c>
    </row>
    <row r="968" spans="1:65">
      <c r="A968" s="35"/>
      <c r="B968" s="19" t="s">
        <v>231</v>
      </c>
      <c r="C968" s="8" t="s">
        <v>231</v>
      </c>
      <c r="D968" s="162" t="s">
        <v>235</v>
      </c>
      <c r="E968" s="163" t="s">
        <v>236</v>
      </c>
      <c r="F968" s="163" t="s">
        <v>246</v>
      </c>
      <c r="G968" s="163" t="s">
        <v>248</v>
      </c>
      <c r="H968" s="163" t="s">
        <v>269</v>
      </c>
      <c r="I968" s="164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2" t="s">
        <v>3</v>
      </c>
    </row>
    <row r="969" spans="1:65">
      <c r="A969" s="35"/>
      <c r="B969" s="19"/>
      <c r="C969" s="8"/>
      <c r="D969" s="9" t="s">
        <v>277</v>
      </c>
      <c r="E969" s="10" t="s">
        <v>278</v>
      </c>
      <c r="F969" s="10" t="s">
        <v>277</v>
      </c>
      <c r="G969" s="10" t="s">
        <v>277</v>
      </c>
      <c r="H969" s="10" t="s">
        <v>277</v>
      </c>
      <c r="I969" s="164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2">
        <v>2</v>
      </c>
    </row>
    <row r="970" spans="1:65">
      <c r="A970" s="35"/>
      <c r="B970" s="19"/>
      <c r="C970" s="8"/>
      <c r="D970" s="29"/>
      <c r="E970" s="29"/>
      <c r="F970" s="29"/>
      <c r="G970" s="29"/>
      <c r="H970" s="29"/>
      <c r="I970" s="164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2">
        <v>2</v>
      </c>
    </row>
    <row r="971" spans="1:65">
      <c r="A971" s="35"/>
      <c r="B971" s="18">
        <v>1</v>
      </c>
      <c r="C971" s="14">
        <v>1</v>
      </c>
      <c r="D971" s="22">
        <v>0.2</v>
      </c>
      <c r="E971" s="22">
        <v>0.2</v>
      </c>
      <c r="F971" s="23">
        <v>0.27</v>
      </c>
      <c r="G971" s="22">
        <v>0.2</v>
      </c>
      <c r="H971" s="23">
        <v>0.25</v>
      </c>
      <c r="I971" s="164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2">
        <v>1</v>
      </c>
    </row>
    <row r="972" spans="1:65">
      <c r="A972" s="35"/>
      <c r="B972" s="19">
        <v>1</v>
      </c>
      <c r="C972" s="8">
        <v>2</v>
      </c>
      <c r="D972" s="10">
        <v>0.2</v>
      </c>
      <c r="E972" s="10">
        <v>0.2</v>
      </c>
      <c r="F972" s="160">
        <v>0.34</v>
      </c>
      <c r="G972" s="10">
        <v>0.2</v>
      </c>
      <c r="H972" s="25">
        <v>0.24</v>
      </c>
      <c r="I972" s="164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2">
        <v>20</v>
      </c>
    </row>
    <row r="973" spans="1:65">
      <c r="A973" s="35"/>
      <c r="B973" s="19">
        <v>1</v>
      </c>
      <c r="C973" s="8">
        <v>3</v>
      </c>
      <c r="D973" s="10">
        <v>0.2</v>
      </c>
      <c r="E973" s="10">
        <v>0.2</v>
      </c>
      <c r="F973" s="25">
        <v>0.28000000000000003</v>
      </c>
      <c r="G973" s="10">
        <v>0.2</v>
      </c>
      <c r="H973" s="25">
        <v>0.25</v>
      </c>
      <c r="I973" s="164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2">
        <v>16</v>
      </c>
    </row>
    <row r="974" spans="1:65">
      <c r="A974" s="35"/>
      <c r="B974" s="19">
        <v>1</v>
      </c>
      <c r="C974" s="8">
        <v>4</v>
      </c>
      <c r="D974" s="10">
        <v>0.2</v>
      </c>
      <c r="E974" s="10">
        <v>0.2</v>
      </c>
      <c r="F974" s="25">
        <v>0.28000000000000003</v>
      </c>
      <c r="G974" s="10">
        <v>0.2</v>
      </c>
      <c r="H974" s="25">
        <v>0.25</v>
      </c>
      <c r="I974" s="164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2">
        <v>0.22773333333333329</v>
      </c>
    </row>
    <row r="975" spans="1:65">
      <c r="A975" s="35"/>
      <c r="B975" s="19">
        <v>1</v>
      </c>
      <c r="C975" s="8">
        <v>5</v>
      </c>
      <c r="D975" s="10">
        <v>0.2</v>
      </c>
      <c r="E975" s="10">
        <v>0.2</v>
      </c>
      <c r="F975" s="10">
        <v>0.3</v>
      </c>
      <c r="G975" s="10">
        <v>0.2</v>
      </c>
      <c r="H975" s="10">
        <v>0.23</v>
      </c>
      <c r="I975" s="164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2">
        <v>62</v>
      </c>
    </row>
    <row r="976" spans="1:65">
      <c r="A976" s="35"/>
      <c r="B976" s="19">
        <v>1</v>
      </c>
      <c r="C976" s="8">
        <v>6</v>
      </c>
      <c r="D976" s="10">
        <v>0.3</v>
      </c>
      <c r="E976" s="10">
        <v>0.2</v>
      </c>
      <c r="F976" s="10">
        <v>0.28000000000000003</v>
      </c>
      <c r="G976" s="10">
        <v>0.2</v>
      </c>
      <c r="H976" s="10">
        <v>0.22</v>
      </c>
      <c r="I976" s="164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2"/>
    </row>
    <row r="977" spans="1:65">
      <c r="A977" s="35"/>
      <c r="B977" s="20" t="s">
        <v>261</v>
      </c>
      <c r="C977" s="12"/>
      <c r="D977" s="26">
        <v>0.21666666666666667</v>
      </c>
      <c r="E977" s="26">
        <v>0.19999999999999998</v>
      </c>
      <c r="F977" s="26">
        <v>0.29166666666666669</v>
      </c>
      <c r="G977" s="26">
        <v>0.19999999999999998</v>
      </c>
      <c r="H977" s="26">
        <v>0.24</v>
      </c>
      <c r="I977" s="164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2"/>
    </row>
    <row r="978" spans="1:65">
      <c r="A978" s="35"/>
      <c r="B978" s="3" t="s">
        <v>262</v>
      </c>
      <c r="C978" s="33"/>
      <c r="D978" s="11">
        <v>0.2</v>
      </c>
      <c r="E978" s="11">
        <v>0.2</v>
      </c>
      <c r="F978" s="11">
        <v>0.28000000000000003</v>
      </c>
      <c r="G978" s="11">
        <v>0.2</v>
      </c>
      <c r="H978" s="11">
        <v>0.245</v>
      </c>
      <c r="I978" s="164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2"/>
    </row>
    <row r="979" spans="1:65">
      <c r="A979" s="35"/>
      <c r="B979" s="3" t="s">
        <v>263</v>
      </c>
      <c r="C979" s="33"/>
      <c r="D979" s="27">
        <v>4.0824829046386367E-2</v>
      </c>
      <c r="E979" s="27">
        <v>3.0404709722440586E-17</v>
      </c>
      <c r="F979" s="27">
        <v>2.5625508125043422E-2</v>
      </c>
      <c r="G979" s="27">
        <v>3.0404709722440586E-17</v>
      </c>
      <c r="H979" s="27">
        <v>1.2649110640673514E-2</v>
      </c>
      <c r="I979" s="164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2"/>
    </row>
    <row r="980" spans="1:65">
      <c r="A980" s="35"/>
      <c r="B980" s="3" t="s">
        <v>87</v>
      </c>
      <c r="C980" s="33"/>
      <c r="D980" s="13">
        <v>0.18842228790639862</v>
      </c>
      <c r="E980" s="13">
        <v>1.5202354861220294E-16</v>
      </c>
      <c r="F980" s="13">
        <v>8.7858885000148865E-2</v>
      </c>
      <c r="G980" s="13">
        <v>1.5202354861220294E-16</v>
      </c>
      <c r="H980" s="13">
        <v>5.2704627669472974E-2</v>
      </c>
      <c r="I980" s="164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62"/>
    </row>
    <row r="981" spans="1:65">
      <c r="A981" s="35"/>
      <c r="B981" s="3" t="s">
        <v>264</v>
      </c>
      <c r="C981" s="33"/>
      <c r="D981" s="13">
        <v>-4.859484777517542E-2</v>
      </c>
      <c r="E981" s="13">
        <v>-0.12177985948477743</v>
      </c>
      <c r="F981" s="13">
        <v>0.28073770491803307</v>
      </c>
      <c r="G981" s="13">
        <v>-0.12177985948477743</v>
      </c>
      <c r="H981" s="13">
        <v>5.3864168618267261E-2</v>
      </c>
      <c r="I981" s="164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62"/>
    </row>
    <row r="982" spans="1:65">
      <c r="A982" s="35"/>
      <c r="B982" s="53" t="s">
        <v>265</v>
      </c>
      <c r="C982" s="54"/>
      <c r="D982" s="52">
        <v>0</v>
      </c>
      <c r="E982" s="52">
        <v>0.67</v>
      </c>
      <c r="F982" s="52">
        <v>3.03</v>
      </c>
      <c r="G982" s="52">
        <v>0.67</v>
      </c>
      <c r="H982" s="52">
        <v>0.94</v>
      </c>
      <c r="I982" s="164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62"/>
    </row>
    <row r="983" spans="1:65">
      <c r="B983" s="36"/>
      <c r="C983" s="20"/>
      <c r="D983" s="31"/>
      <c r="E983" s="31"/>
      <c r="F983" s="31"/>
      <c r="G983" s="31"/>
      <c r="H983" s="31"/>
      <c r="BM983" s="62"/>
    </row>
    <row r="984" spans="1:65" ht="15">
      <c r="B984" s="37" t="s">
        <v>534</v>
      </c>
      <c r="BM984" s="32" t="s">
        <v>67</v>
      </c>
    </row>
    <row r="985" spans="1:65" ht="15">
      <c r="A985" s="28" t="s">
        <v>32</v>
      </c>
      <c r="B985" s="18" t="s">
        <v>115</v>
      </c>
      <c r="C985" s="15" t="s">
        <v>116</v>
      </c>
      <c r="D985" s="16" t="s">
        <v>230</v>
      </c>
      <c r="E985" s="17" t="s">
        <v>230</v>
      </c>
      <c r="F985" s="17" t="s">
        <v>230</v>
      </c>
      <c r="G985" s="17" t="s">
        <v>230</v>
      </c>
      <c r="H985" s="17" t="s">
        <v>230</v>
      </c>
      <c r="I985" s="17" t="s">
        <v>230</v>
      </c>
      <c r="J985" s="17" t="s">
        <v>230</v>
      </c>
      <c r="K985" s="17" t="s">
        <v>230</v>
      </c>
      <c r="L985" s="17" t="s">
        <v>230</v>
      </c>
      <c r="M985" s="17" t="s">
        <v>230</v>
      </c>
      <c r="N985" s="17" t="s">
        <v>230</v>
      </c>
      <c r="O985" s="17" t="s">
        <v>230</v>
      </c>
      <c r="P985" s="17" t="s">
        <v>230</v>
      </c>
      <c r="Q985" s="17" t="s">
        <v>230</v>
      </c>
      <c r="R985" s="164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2">
        <v>1</v>
      </c>
    </row>
    <row r="986" spans="1:65">
      <c r="A986" s="35"/>
      <c r="B986" s="19" t="s">
        <v>231</v>
      </c>
      <c r="C986" s="8" t="s">
        <v>231</v>
      </c>
      <c r="D986" s="162" t="s">
        <v>235</v>
      </c>
      <c r="E986" s="163" t="s">
        <v>236</v>
      </c>
      <c r="F986" s="163" t="s">
        <v>237</v>
      </c>
      <c r="G986" s="163" t="s">
        <v>238</v>
      </c>
      <c r="H986" s="163" t="s">
        <v>239</v>
      </c>
      <c r="I986" s="163" t="s">
        <v>240</v>
      </c>
      <c r="J986" s="163" t="s">
        <v>241</v>
      </c>
      <c r="K986" s="163" t="s">
        <v>243</v>
      </c>
      <c r="L986" s="163" t="s">
        <v>245</v>
      </c>
      <c r="M986" s="163" t="s">
        <v>246</v>
      </c>
      <c r="N986" s="163" t="s">
        <v>247</v>
      </c>
      <c r="O986" s="163" t="s">
        <v>248</v>
      </c>
      <c r="P986" s="163" t="s">
        <v>249</v>
      </c>
      <c r="Q986" s="163" t="s">
        <v>269</v>
      </c>
      <c r="R986" s="164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2" t="s">
        <v>3</v>
      </c>
    </row>
    <row r="987" spans="1:65">
      <c r="A987" s="35"/>
      <c r="B987" s="19"/>
      <c r="C987" s="8"/>
      <c r="D987" s="9" t="s">
        <v>277</v>
      </c>
      <c r="E987" s="10" t="s">
        <v>278</v>
      </c>
      <c r="F987" s="10" t="s">
        <v>278</v>
      </c>
      <c r="G987" s="10" t="s">
        <v>278</v>
      </c>
      <c r="H987" s="10" t="s">
        <v>278</v>
      </c>
      <c r="I987" s="10" t="s">
        <v>278</v>
      </c>
      <c r="J987" s="10" t="s">
        <v>278</v>
      </c>
      <c r="K987" s="10" t="s">
        <v>278</v>
      </c>
      <c r="L987" s="10" t="s">
        <v>119</v>
      </c>
      <c r="M987" s="10" t="s">
        <v>277</v>
      </c>
      <c r="N987" s="10" t="s">
        <v>277</v>
      </c>
      <c r="O987" s="10" t="s">
        <v>277</v>
      </c>
      <c r="P987" s="10" t="s">
        <v>278</v>
      </c>
      <c r="Q987" s="10" t="s">
        <v>277</v>
      </c>
      <c r="R987" s="164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2">
        <v>2</v>
      </c>
    </row>
    <row r="988" spans="1:65">
      <c r="A988" s="35"/>
      <c r="B988" s="19"/>
      <c r="C988" s="8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164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2">
        <v>3</v>
      </c>
    </row>
    <row r="989" spans="1:65">
      <c r="A989" s="35"/>
      <c r="B989" s="18">
        <v>1</v>
      </c>
      <c r="C989" s="14">
        <v>1</v>
      </c>
      <c r="D989" s="22">
        <v>2.8</v>
      </c>
      <c r="E989" s="22">
        <v>2.2999999999999998</v>
      </c>
      <c r="F989" s="23">
        <v>2.5</v>
      </c>
      <c r="G989" s="22">
        <v>2.6</v>
      </c>
      <c r="H989" s="23">
        <v>2.6</v>
      </c>
      <c r="I989" s="22">
        <v>3</v>
      </c>
      <c r="J989" s="23">
        <v>2.2999999999999998</v>
      </c>
      <c r="K989" s="157">
        <v>1.8</v>
      </c>
      <c r="L989" s="22">
        <v>2.6867057909158838</v>
      </c>
      <c r="M989" s="22">
        <v>2.66</v>
      </c>
      <c r="N989" s="22">
        <v>2.31</v>
      </c>
      <c r="O989" s="22">
        <v>2.5</v>
      </c>
      <c r="P989" s="22">
        <v>2.5</v>
      </c>
      <c r="Q989" s="22">
        <v>2.59</v>
      </c>
      <c r="R989" s="164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2">
        <v>1</v>
      </c>
    </row>
    <row r="990" spans="1:65">
      <c r="A990" s="35"/>
      <c r="B990" s="19">
        <v>1</v>
      </c>
      <c r="C990" s="8">
        <v>2</v>
      </c>
      <c r="D990" s="10">
        <v>2.8</v>
      </c>
      <c r="E990" s="10">
        <v>2.2999999999999998</v>
      </c>
      <c r="F990" s="25">
        <v>2.5</v>
      </c>
      <c r="G990" s="10">
        <v>2.4</v>
      </c>
      <c r="H990" s="25">
        <v>2.6</v>
      </c>
      <c r="I990" s="10">
        <v>3</v>
      </c>
      <c r="J990" s="25">
        <v>2.2999999999999998</v>
      </c>
      <c r="K990" s="158">
        <v>1.7</v>
      </c>
      <c r="L990" s="10">
        <v>2.6066522584787539</v>
      </c>
      <c r="M990" s="10">
        <v>2.6</v>
      </c>
      <c r="N990" s="10">
        <v>2.4</v>
      </c>
      <c r="O990" s="10">
        <v>2.5</v>
      </c>
      <c r="P990" s="10">
        <v>2.6</v>
      </c>
      <c r="Q990" s="10">
        <v>2.48</v>
      </c>
      <c r="R990" s="164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2">
        <v>46</v>
      </c>
    </row>
    <row r="991" spans="1:65">
      <c r="A991" s="35"/>
      <c r="B991" s="19">
        <v>1</v>
      </c>
      <c r="C991" s="8">
        <v>3</v>
      </c>
      <c r="D991" s="10">
        <v>2.7</v>
      </c>
      <c r="E991" s="10">
        <v>2.2000000000000002</v>
      </c>
      <c r="F991" s="25">
        <v>2.5</v>
      </c>
      <c r="G991" s="10">
        <v>2.4</v>
      </c>
      <c r="H991" s="160">
        <v>2.2999999999999998</v>
      </c>
      <c r="I991" s="159">
        <v>2.2999999999999998</v>
      </c>
      <c r="J991" s="25">
        <v>2.2999999999999998</v>
      </c>
      <c r="K991" s="165">
        <v>1.8</v>
      </c>
      <c r="L991" s="11">
        <v>2.7326350272723938</v>
      </c>
      <c r="M991" s="11">
        <v>2.58</v>
      </c>
      <c r="N991" s="11">
        <v>2.4</v>
      </c>
      <c r="O991" s="11">
        <v>2.4</v>
      </c>
      <c r="P991" s="11">
        <v>2.5</v>
      </c>
      <c r="Q991" s="11">
        <v>2.5499999999999998</v>
      </c>
      <c r="R991" s="164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2">
        <v>16</v>
      </c>
    </row>
    <row r="992" spans="1:65">
      <c r="A992" s="35"/>
      <c r="B992" s="19">
        <v>1</v>
      </c>
      <c r="C992" s="8">
        <v>4</v>
      </c>
      <c r="D992" s="10">
        <v>2.8</v>
      </c>
      <c r="E992" s="10">
        <v>2.1</v>
      </c>
      <c r="F992" s="25">
        <v>2.6</v>
      </c>
      <c r="G992" s="10">
        <v>2.5</v>
      </c>
      <c r="H992" s="25">
        <v>2.6</v>
      </c>
      <c r="I992" s="10">
        <v>2.9</v>
      </c>
      <c r="J992" s="25">
        <v>2.4</v>
      </c>
      <c r="K992" s="165">
        <v>1.7</v>
      </c>
      <c r="L992" s="11">
        <v>2.7281532208667638</v>
      </c>
      <c r="M992" s="11">
        <v>2.62</v>
      </c>
      <c r="N992" s="11">
        <v>2.33</v>
      </c>
      <c r="O992" s="11">
        <v>2.2000000000000002</v>
      </c>
      <c r="P992" s="11">
        <v>2.5</v>
      </c>
      <c r="Q992" s="11">
        <v>2.54</v>
      </c>
      <c r="R992" s="164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2">
        <v>2.5290930959965818</v>
      </c>
    </row>
    <row r="993" spans="1:65">
      <c r="A993" s="35"/>
      <c r="B993" s="19">
        <v>1</v>
      </c>
      <c r="C993" s="8">
        <v>5</v>
      </c>
      <c r="D993" s="10">
        <v>2.7</v>
      </c>
      <c r="E993" s="10">
        <v>2.2000000000000002</v>
      </c>
      <c r="F993" s="10">
        <v>2.5</v>
      </c>
      <c r="G993" s="10">
        <v>2.4</v>
      </c>
      <c r="H993" s="10">
        <v>2.6</v>
      </c>
      <c r="I993" s="10">
        <v>2.9</v>
      </c>
      <c r="J993" s="10">
        <v>2.2999999999999998</v>
      </c>
      <c r="K993" s="158">
        <v>1.8</v>
      </c>
      <c r="L993" s="10">
        <v>2.6227668893591036</v>
      </c>
      <c r="M993" s="10">
        <v>2.5099999999999998</v>
      </c>
      <c r="N993" s="10">
        <v>2.34</v>
      </c>
      <c r="O993" s="10">
        <v>2.5</v>
      </c>
      <c r="P993" s="10">
        <v>2.6</v>
      </c>
      <c r="Q993" s="10">
        <v>2.36</v>
      </c>
      <c r="R993" s="164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2">
        <v>63</v>
      </c>
    </row>
    <row r="994" spans="1:65">
      <c r="A994" s="35"/>
      <c r="B994" s="19">
        <v>1</v>
      </c>
      <c r="C994" s="8">
        <v>6</v>
      </c>
      <c r="D994" s="10">
        <v>2.9</v>
      </c>
      <c r="E994" s="10">
        <v>2.2000000000000002</v>
      </c>
      <c r="F994" s="10">
        <v>2.5</v>
      </c>
      <c r="G994" s="10">
        <v>2.4</v>
      </c>
      <c r="H994" s="10">
        <v>2.7</v>
      </c>
      <c r="I994" s="10">
        <v>2.6</v>
      </c>
      <c r="J994" s="10">
        <v>2.2999999999999998</v>
      </c>
      <c r="K994" s="158">
        <v>1.8</v>
      </c>
      <c r="L994" s="10">
        <v>2.6223483008405037</v>
      </c>
      <c r="M994" s="10">
        <v>2.68</v>
      </c>
      <c r="N994" s="10">
        <v>2.41</v>
      </c>
      <c r="O994" s="10">
        <v>2.4</v>
      </c>
      <c r="P994" s="10">
        <v>2.5</v>
      </c>
      <c r="Q994" s="10">
        <v>2.5099999999999998</v>
      </c>
      <c r="R994" s="164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2"/>
    </row>
    <row r="995" spans="1:65">
      <c r="A995" s="35"/>
      <c r="B995" s="20" t="s">
        <v>261</v>
      </c>
      <c r="C995" s="12"/>
      <c r="D995" s="26">
        <v>2.7833333333333332</v>
      </c>
      <c r="E995" s="26">
        <v>2.2166666666666668</v>
      </c>
      <c r="F995" s="26">
        <v>2.5166666666666666</v>
      </c>
      <c r="G995" s="26">
        <v>2.4500000000000002</v>
      </c>
      <c r="H995" s="26">
        <v>2.5666666666666664</v>
      </c>
      <c r="I995" s="26">
        <v>2.7833333333333337</v>
      </c>
      <c r="J995" s="26">
        <v>2.3166666666666664</v>
      </c>
      <c r="K995" s="26">
        <v>1.7666666666666668</v>
      </c>
      <c r="L995" s="26">
        <v>2.6665435812889005</v>
      </c>
      <c r="M995" s="26">
        <v>2.6083333333333334</v>
      </c>
      <c r="N995" s="26">
        <v>2.3649999999999998</v>
      </c>
      <c r="O995" s="26">
        <v>2.416666666666667</v>
      </c>
      <c r="P995" s="26">
        <v>2.5333333333333332</v>
      </c>
      <c r="Q995" s="26">
        <v>2.5049999999999999</v>
      </c>
      <c r="R995" s="164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2"/>
    </row>
    <row r="996" spans="1:65">
      <c r="A996" s="35"/>
      <c r="B996" s="3" t="s">
        <v>262</v>
      </c>
      <c r="C996" s="33"/>
      <c r="D996" s="11">
        <v>2.8</v>
      </c>
      <c r="E996" s="11">
        <v>2.2000000000000002</v>
      </c>
      <c r="F996" s="11">
        <v>2.5</v>
      </c>
      <c r="G996" s="11">
        <v>2.4</v>
      </c>
      <c r="H996" s="11">
        <v>2.6</v>
      </c>
      <c r="I996" s="11">
        <v>2.9</v>
      </c>
      <c r="J996" s="11">
        <v>2.2999999999999998</v>
      </c>
      <c r="K996" s="11">
        <v>1.8</v>
      </c>
      <c r="L996" s="11">
        <v>2.6547363401374939</v>
      </c>
      <c r="M996" s="11">
        <v>2.6100000000000003</v>
      </c>
      <c r="N996" s="11">
        <v>2.37</v>
      </c>
      <c r="O996" s="11">
        <v>2.4500000000000002</v>
      </c>
      <c r="P996" s="11">
        <v>2.5</v>
      </c>
      <c r="Q996" s="11">
        <v>2.5249999999999999</v>
      </c>
      <c r="R996" s="164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2"/>
    </row>
    <row r="997" spans="1:65">
      <c r="A997" s="35"/>
      <c r="B997" s="3" t="s">
        <v>263</v>
      </c>
      <c r="C997" s="33"/>
      <c r="D997" s="27">
        <v>7.5277265270907973E-2</v>
      </c>
      <c r="E997" s="27">
        <v>7.5277265270907973E-2</v>
      </c>
      <c r="F997" s="27">
        <v>4.0824829046386339E-2</v>
      </c>
      <c r="G997" s="27">
        <v>8.3666002653407623E-2</v>
      </c>
      <c r="H997" s="27">
        <v>0.13662601021279477</v>
      </c>
      <c r="I997" s="27">
        <v>0.2786873995477131</v>
      </c>
      <c r="J997" s="27">
        <v>4.0824829046386339E-2</v>
      </c>
      <c r="K997" s="27">
        <v>5.1639777949432274E-2</v>
      </c>
      <c r="L997" s="27">
        <v>5.6616135043507911E-2</v>
      </c>
      <c r="M997" s="27">
        <v>6.0800219297850254E-2</v>
      </c>
      <c r="N997" s="27">
        <v>4.3243496620879299E-2</v>
      </c>
      <c r="O997" s="27">
        <v>0.11690451944500115</v>
      </c>
      <c r="P997" s="27">
        <v>5.1639777949432274E-2</v>
      </c>
      <c r="Q997" s="27">
        <v>8.0187280786917822E-2</v>
      </c>
      <c r="R997" s="232"/>
      <c r="S997" s="233"/>
      <c r="T997" s="233"/>
      <c r="U997" s="233"/>
      <c r="V997" s="233"/>
      <c r="W997" s="233"/>
      <c r="X997" s="233"/>
      <c r="Y997" s="233"/>
      <c r="Z997" s="233"/>
      <c r="AA997" s="233"/>
      <c r="AB997" s="233"/>
      <c r="AC997" s="233"/>
      <c r="AD997" s="233"/>
      <c r="AE997" s="233"/>
      <c r="AF997" s="233"/>
      <c r="AG997" s="233"/>
      <c r="AH997" s="233"/>
      <c r="AI997" s="233"/>
      <c r="AJ997" s="233"/>
      <c r="AK997" s="233"/>
      <c r="AL997" s="233"/>
      <c r="AM997" s="233"/>
      <c r="AN997" s="233"/>
      <c r="AO997" s="233"/>
      <c r="AP997" s="233"/>
      <c r="AQ997" s="233"/>
      <c r="AR997" s="233"/>
      <c r="AS997" s="233"/>
      <c r="AT997" s="233"/>
      <c r="AU997" s="233"/>
      <c r="AV997" s="233"/>
      <c r="AW997" s="233"/>
      <c r="AX997" s="233"/>
      <c r="AY997" s="233"/>
      <c r="AZ997" s="233"/>
      <c r="BA997" s="233"/>
      <c r="BB997" s="233"/>
      <c r="BC997" s="233"/>
      <c r="BD997" s="233"/>
      <c r="BE997" s="233"/>
      <c r="BF997" s="233"/>
      <c r="BG997" s="233"/>
      <c r="BH997" s="233"/>
      <c r="BI997" s="233"/>
      <c r="BJ997" s="233"/>
      <c r="BK997" s="233"/>
      <c r="BL997" s="233"/>
      <c r="BM997" s="63"/>
    </row>
    <row r="998" spans="1:65">
      <c r="A998" s="35"/>
      <c r="B998" s="3" t="s">
        <v>87</v>
      </c>
      <c r="C998" s="33"/>
      <c r="D998" s="13">
        <v>2.7045724049428014E-2</v>
      </c>
      <c r="E998" s="13">
        <v>3.3959668543266749E-2</v>
      </c>
      <c r="F998" s="13">
        <v>1.6221786376047553E-2</v>
      </c>
      <c r="G998" s="13">
        <v>3.4149388838125558E-2</v>
      </c>
      <c r="H998" s="13">
        <v>5.3230913069920047E-2</v>
      </c>
      <c r="I998" s="13">
        <v>0.10012720941834002</v>
      </c>
      <c r="J998" s="13">
        <v>1.7622228365346625E-2</v>
      </c>
      <c r="K998" s="13">
        <v>2.9230062990244679E-2</v>
      </c>
      <c r="L998" s="13">
        <v>2.1232030648507885E-2</v>
      </c>
      <c r="M998" s="13">
        <v>2.3309988229207764E-2</v>
      </c>
      <c r="N998" s="13">
        <v>1.828477658388131E-2</v>
      </c>
      <c r="O998" s="13">
        <v>4.8374283908276333E-2</v>
      </c>
      <c r="P998" s="13">
        <v>2.0384122874775899E-2</v>
      </c>
      <c r="Q998" s="13">
        <v>3.201089053369973E-2</v>
      </c>
      <c r="R998" s="164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62"/>
    </row>
    <row r="999" spans="1:65">
      <c r="A999" s="35"/>
      <c r="B999" s="3" t="s">
        <v>264</v>
      </c>
      <c r="C999" s="33"/>
      <c r="D999" s="13">
        <v>0.10052624703266155</v>
      </c>
      <c r="E999" s="13">
        <v>-0.12353298889015563</v>
      </c>
      <c r="F999" s="13">
        <v>-4.9133934016053482E-3</v>
      </c>
      <c r="G999" s="13">
        <v>-3.127330351017199E-2</v>
      </c>
      <c r="H999" s="13">
        <v>1.4856539179819661E-2</v>
      </c>
      <c r="I999" s="13">
        <v>0.10052624703266178</v>
      </c>
      <c r="J999" s="13">
        <v>-8.3993123727305607E-2</v>
      </c>
      <c r="K999" s="13">
        <v>-0.30146238212298115</v>
      </c>
      <c r="L999" s="13">
        <v>5.4347736550265813E-2</v>
      </c>
      <c r="M999" s="13">
        <v>3.1331482997674076E-2</v>
      </c>
      <c r="N999" s="13">
        <v>-6.4882188898594761E-2</v>
      </c>
      <c r="O999" s="13">
        <v>-4.4453258564455367E-2</v>
      </c>
      <c r="P999" s="13">
        <v>1.6765841255363956E-3</v>
      </c>
      <c r="Q999" s="13">
        <v>-9.5263776706044911E-3</v>
      </c>
      <c r="R999" s="164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62"/>
    </row>
    <row r="1000" spans="1:65">
      <c r="A1000" s="35"/>
      <c r="B1000" s="53" t="s">
        <v>265</v>
      </c>
      <c r="C1000" s="54"/>
      <c r="D1000" s="52">
        <v>1.51</v>
      </c>
      <c r="E1000" s="52">
        <v>1.63</v>
      </c>
      <c r="F1000" s="52">
        <v>0.03</v>
      </c>
      <c r="G1000" s="52">
        <v>0.34</v>
      </c>
      <c r="H1000" s="52">
        <v>0.31</v>
      </c>
      <c r="I1000" s="52">
        <v>1.51</v>
      </c>
      <c r="J1000" s="52">
        <v>1.08</v>
      </c>
      <c r="K1000" s="52">
        <v>4.12</v>
      </c>
      <c r="L1000" s="52">
        <v>0.86</v>
      </c>
      <c r="M1000" s="52">
        <v>0.54</v>
      </c>
      <c r="N1000" s="52">
        <v>0.81</v>
      </c>
      <c r="O1000" s="52">
        <v>0.52</v>
      </c>
      <c r="P1000" s="52">
        <v>0.12</v>
      </c>
      <c r="Q1000" s="52">
        <v>0.03</v>
      </c>
      <c r="R1000" s="164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62"/>
    </row>
    <row r="1001" spans="1:65">
      <c r="B1001" s="36"/>
      <c r="C1001" s="20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BM1001" s="62"/>
    </row>
    <row r="1002" spans="1:65" ht="15">
      <c r="B1002" s="37" t="s">
        <v>535</v>
      </c>
      <c r="BM1002" s="32" t="s">
        <v>67</v>
      </c>
    </row>
    <row r="1003" spans="1:65" ht="15">
      <c r="A1003" s="28" t="s">
        <v>66</v>
      </c>
      <c r="B1003" s="18" t="s">
        <v>115</v>
      </c>
      <c r="C1003" s="15" t="s">
        <v>116</v>
      </c>
      <c r="D1003" s="16" t="s">
        <v>230</v>
      </c>
      <c r="E1003" s="17" t="s">
        <v>230</v>
      </c>
      <c r="F1003" s="17" t="s">
        <v>230</v>
      </c>
      <c r="G1003" s="17" t="s">
        <v>230</v>
      </c>
      <c r="H1003" s="17" t="s">
        <v>230</v>
      </c>
      <c r="I1003" s="17" t="s">
        <v>230</v>
      </c>
      <c r="J1003" s="17" t="s">
        <v>230</v>
      </c>
      <c r="K1003" s="17" t="s">
        <v>230</v>
      </c>
      <c r="L1003" s="17" t="s">
        <v>230</v>
      </c>
      <c r="M1003" s="17" t="s">
        <v>230</v>
      </c>
      <c r="N1003" s="17" t="s">
        <v>230</v>
      </c>
      <c r="O1003" s="17" t="s">
        <v>230</v>
      </c>
      <c r="P1003" s="17" t="s">
        <v>230</v>
      </c>
      <c r="Q1003" s="17" t="s">
        <v>230</v>
      </c>
      <c r="R1003" s="17" t="s">
        <v>230</v>
      </c>
      <c r="S1003" s="17" t="s">
        <v>230</v>
      </c>
      <c r="T1003" s="17" t="s">
        <v>230</v>
      </c>
      <c r="U1003" s="17" t="s">
        <v>230</v>
      </c>
      <c r="V1003" s="164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2">
        <v>1</v>
      </c>
    </row>
    <row r="1004" spans="1:65">
      <c r="A1004" s="35"/>
      <c r="B1004" s="19" t="s">
        <v>231</v>
      </c>
      <c r="C1004" s="8" t="s">
        <v>231</v>
      </c>
      <c r="D1004" s="162" t="s">
        <v>233</v>
      </c>
      <c r="E1004" s="163" t="s">
        <v>235</v>
      </c>
      <c r="F1004" s="163" t="s">
        <v>236</v>
      </c>
      <c r="G1004" s="163" t="s">
        <v>237</v>
      </c>
      <c r="H1004" s="163" t="s">
        <v>238</v>
      </c>
      <c r="I1004" s="163" t="s">
        <v>239</v>
      </c>
      <c r="J1004" s="163" t="s">
        <v>240</v>
      </c>
      <c r="K1004" s="163" t="s">
        <v>241</v>
      </c>
      <c r="L1004" s="163" t="s">
        <v>242</v>
      </c>
      <c r="M1004" s="163" t="s">
        <v>243</v>
      </c>
      <c r="N1004" s="163" t="s">
        <v>244</v>
      </c>
      <c r="O1004" s="163" t="s">
        <v>245</v>
      </c>
      <c r="P1004" s="163" t="s">
        <v>246</v>
      </c>
      <c r="Q1004" s="163" t="s">
        <v>247</v>
      </c>
      <c r="R1004" s="163" t="s">
        <v>248</v>
      </c>
      <c r="S1004" s="163" t="s">
        <v>249</v>
      </c>
      <c r="T1004" s="163" t="s">
        <v>251</v>
      </c>
      <c r="U1004" s="163" t="s">
        <v>269</v>
      </c>
      <c r="V1004" s="164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2" t="s">
        <v>3</v>
      </c>
    </row>
    <row r="1005" spans="1:65">
      <c r="A1005" s="35"/>
      <c r="B1005" s="19"/>
      <c r="C1005" s="8"/>
      <c r="D1005" s="9" t="s">
        <v>119</v>
      </c>
      <c r="E1005" s="10" t="s">
        <v>277</v>
      </c>
      <c r="F1005" s="10" t="s">
        <v>278</v>
      </c>
      <c r="G1005" s="10" t="s">
        <v>278</v>
      </c>
      <c r="H1005" s="10" t="s">
        <v>278</v>
      </c>
      <c r="I1005" s="10" t="s">
        <v>278</v>
      </c>
      <c r="J1005" s="10" t="s">
        <v>278</v>
      </c>
      <c r="K1005" s="10" t="s">
        <v>278</v>
      </c>
      <c r="L1005" s="10" t="s">
        <v>119</v>
      </c>
      <c r="M1005" s="10" t="s">
        <v>278</v>
      </c>
      <c r="N1005" s="10" t="s">
        <v>278</v>
      </c>
      <c r="O1005" s="10" t="s">
        <v>119</v>
      </c>
      <c r="P1005" s="10" t="s">
        <v>119</v>
      </c>
      <c r="Q1005" s="10" t="s">
        <v>119</v>
      </c>
      <c r="R1005" s="10" t="s">
        <v>119</v>
      </c>
      <c r="S1005" s="10" t="s">
        <v>278</v>
      </c>
      <c r="T1005" s="10" t="s">
        <v>119</v>
      </c>
      <c r="U1005" s="10" t="s">
        <v>119</v>
      </c>
      <c r="V1005" s="164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2">
        <v>0</v>
      </c>
    </row>
    <row r="1006" spans="1:65">
      <c r="A1006" s="35"/>
      <c r="B1006" s="19"/>
      <c r="C1006" s="8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164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2">
        <v>0</v>
      </c>
    </row>
    <row r="1007" spans="1:65">
      <c r="A1007" s="35"/>
      <c r="B1007" s="18">
        <v>1</v>
      </c>
      <c r="C1007" s="14">
        <v>1</v>
      </c>
      <c r="D1007" s="234">
        <v>56.937600000000003</v>
      </c>
      <c r="E1007" s="234">
        <v>23</v>
      </c>
      <c r="F1007" s="267">
        <v>52</v>
      </c>
      <c r="G1007" s="234">
        <v>67</v>
      </c>
      <c r="H1007" s="267">
        <v>55</v>
      </c>
      <c r="I1007" s="234">
        <v>60</v>
      </c>
      <c r="J1007" s="267">
        <v>66</v>
      </c>
      <c r="K1007" s="234">
        <v>49</v>
      </c>
      <c r="L1007" s="234">
        <v>19</v>
      </c>
      <c r="M1007" s="234">
        <v>75</v>
      </c>
      <c r="N1007" s="234">
        <v>27</v>
      </c>
      <c r="O1007" s="234">
        <v>40.763454317032824</v>
      </c>
      <c r="P1007" s="234">
        <v>79</v>
      </c>
      <c r="Q1007" s="234">
        <v>57</v>
      </c>
      <c r="R1007" s="234">
        <v>83</v>
      </c>
      <c r="S1007" s="234">
        <v>19</v>
      </c>
      <c r="T1007" s="234">
        <v>75.2376</v>
      </c>
      <c r="U1007" s="234">
        <v>66</v>
      </c>
      <c r="V1007" s="235"/>
      <c r="W1007" s="236"/>
      <c r="X1007" s="236"/>
      <c r="Y1007" s="236"/>
      <c r="Z1007" s="236"/>
      <c r="AA1007" s="236"/>
      <c r="AB1007" s="236"/>
      <c r="AC1007" s="236"/>
      <c r="AD1007" s="236"/>
      <c r="AE1007" s="236"/>
      <c r="AF1007" s="236"/>
      <c r="AG1007" s="236"/>
      <c r="AH1007" s="236"/>
      <c r="AI1007" s="236"/>
      <c r="AJ1007" s="236"/>
      <c r="AK1007" s="236"/>
      <c r="AL1007" s="236"/>
      <c r="AM1007" s="236"/>
      <c r="AN1007" s="236"/>
      <c r="AO1007" s="236"/>
      <c r="AP1007" s="236"/>
      <c r="AQ1007" s="236"/>
      <c r="AR1007" s="236"/>
      <c r="AS1007" s="236"/>
      <c r="AT1007" s="236"/>
      <c r="AU1007" s="236"/>
      <c r="AV1007" s="236"/>
      <c r="AW1007" s="236"/>
      <c r="AX1007" s="236"/>
      <c r="AY1007" s="236"/>
      <c r="AZ1007" s="236"/>
      <c r="BA1007" s="236"/>
      <c r="BB1007" s="236"/>
      <c r="BC1007" s="236"/>
      <c r="BD1007" s="236"/>
      <c r="BE1007" s="236"/>
      <c r="BF1007" s="236"/>
      <c r="BG1007" s="236"/>
      <c r="BH1007" s="236"/>
      <c r="BI1007" s="236"/>
      <c r="BJ1007" s="236"/>
      <c r="BK1007" s="236"/>
      <c r="BL1007" s="236"/>
      <c r="BM1007" s="237">
        <v>1</v>
      </c>
    </row>
    <row r="1008" spans="1:65">
      <c r="A1008" s="35"/>
      <c r="B1008" s="19">
        <v>1</v>
      </c>
      <c r="C1008" s="8">
        <v>2</v>
      </c>
      <c r="D1008" s="238">
        <v>67.879900000000006</v>
      </c>
      <c r="E1008" s="238">
        <v>26</v>
      </c>
      <c r="F1008" s="269">
        <v>49</v>
      </c>
      <c r="G1008" s="238">
        <v>66</v>
      </c>
      <c r="H1008" s="269">
        <v>64</v>
      </c>
      <c r="I1008" s="260">
        <v>52</v>
      </c>
      <c r="J1008" s="269">
        <v>70</v>
      </c>
      <c r="K1008" s="238">
        <v>57</v>
      </c>
      <c r="L1008" s="238">
        <v>21</v>
      </c>
      <c r="M1008" s="238">
        <v>75</v>
      </c>
      <c r="N1008" s="238">
        <v>32</v>
      </c>
      <c r="O1008" s="238">
        <v>44.779759031342032</v>
      </c>
      <c r="P1008" s="238">
        <v>78</v>
      </c>
      <c r="Q1008" s="238">
        <v>58</v>
      </c>
      <c r="R1008" s="238">
        <v>85</v>
      </c>
      <c r="S1008" s="238">
        <v>22</v>
      </c>
      <c r="T1008" s="238">
        <v>74.934409722222213</v>
      </c>
      <c r="U1008" s="238">
        <v>73</v>
      </c>
      <c r="V1008" s="235"/>
      <c r="W1008" s="236"/>
      <c r="X1008" s="236"/>
      <c r="Y1008" s="236"/>
      <c r="Z1008" s="236"/>
      <c r="AA1008" s="236"/>
      <c r="AB1008" s="236"/>
      <c r="AC1008" s="236"/>
      <c r="AD1008" s="236"/>
      <c r="AE1008" s="236"/>
      <c r="AF1008" s="236"/>
      <c r="AG1008" s="236"/>
      <c r="AH1008" s="236"/>
      <c r="AI1008" s="236"/>
      <c r="AJ1008" s="236"/>
      <c r="AK1008" s="236"/>
      <c r="AL1008" s="236"/>
      <c r="AM1008" s="236"/>
      <c r="AN1008" s="236"/>
      <c r="AO1008" s="236"/>
      <c r="AP1008" s="236"/>
      <c r="AQ1008" s="236"/>
      <c r="AR1008" s="236"/>
      <c r="AS1008" s="236"/>
      <c r="AT1008" s="236"/>
      <c r="AU1008" s="236"/>
      <c r="AV1008" s="236"/>
      <c r="AW1008" s="236"/>
      <c r="AX1008" s="236"/>
      <c r="AY1008" s="236"/>
      <c r="AZ1008" s="236"/>
      <c r="BA1008" s="236"/>
      <c r="BB1008" s="236"/>
      <c r="BC1008" s="236"/>
      <c r="BD1008" s="236"/>
      <c r="BE1008" s="236"/>
      <c r="BF1008" s="236"/>
      <c r="BG1008" s="236"/>
      <c r="BH1008" s="236"/>
      <c r="BI1008" s="236"/>
      <c r="BJ1008" s="236"/>
      <c r="BK1008" s="236"/>
      <c r="BL1008" s="236"/>
      <c r="BM1008" s="237">
        <v>9</v>
      </c>
    </row>
    <row r="1009" spans="1:65">
      <c r="A1009" s="35"/>
      <c r="B1009" s="19">
        <v>1</v>
      </c>
      <c r="C1009" s="8">
        <v>3</v>
      </c>
      <c r="D1009" s="238">
        <v>66.275499999999994</v>
      </c>
      <c r="E1009" s="238">
        <v>21</v>
      </c>
      <c r="F1009" s="269">
        <v>51</v>
      </c>
      <c r="G1009" s="238">
        <v>69</v>
      </c>
      <c r="H1009" s="269">
        <v>58</v>
      </c>
      <c r="I1009" s="238">
        <v>63</v>
      </c>
      <c r="J1009" s="269">
        <v>71</v>
      </c>
      <c r="K1009" s="269">
        <v>48</v>
      </c>
      <c r="L1009" s="241">
        <v>29</v>
      </c>
      <c r="M1009" s="241">
        <v>78</v>
      </c>
      <c r="N1009" s="241">
        <v>30</v>
      </c>
      <c r="O1009" s="241">
        <v>46.334817751293635</v>
      </c>
      <c r="P1009" s="241">
        <v>81</v>
      </c>
      <c r="Q1009" s="241">
        <v>53</v>
      </c>
      <c r="R1009" s="241">
        <v>56</v>
      </c>
      <c r="S1009" s="241">
        <v>25</v>
      </c>
      <c r="T1009" s="241">
        <v>76.653599999999983</v>
      </c>
      <c r="U1009" s="241">
        <v>79</v>
      </c>
      <c r="V1009" s="235"/>
      <c r="W1009" s="236"/>
      <c r="X1009" s="236"/>
      <c r="Y1009" s="236"/>
      <c r="Z1009" s="236"/>
      <c r="AA1009" s="236"/>
      <c r="AB1009" s="236"/>
      <c r="AC1009" s="236"/>
      <c r="AD1009" s="236"/>
      <c r="AE1009" s="236"/>
      <c r="AF1009" s="236"/>
      <c r="AG1009" s="236"/>
      <c r="AH1009" s="236"/>
      <c r="AI1009" s="236"/>
      <c r="AJ1009" s="236"/>
      <c r="AK1009" s="236"/>
      <c r="AL1009" s="236"/>
      <c r="AM1009" s="236"/>
      <c r="AN1009" s="236"/>
      <c r="AO1009" s="236"/>
      <c r="AP1009" s="236"/>
      <c r="AQ1009" s="236"/>
      <c r="AR1009" s="236"/>
      <c r="AS1009" s="236"/>
      <c r="AT1009" s="236"/>
      <c r="AU1009" s="236"/>
      <c r="AV1009" s="236"/>
      <c r="AW1009" s="236"/>
      <c r="AX1009" s="236"/>
      <c r="AY1009" s="236"/>
      <c r="AZ1009" s="236"/>
      <c r="BA1009" s="236"/>
      <c r="BB1009" s="236"/>
      <c r="BC1009" s="236"/>
      <c r="BD1009" s="236"/>
      <c r="BE1009" s="236"/>
      <c r="BF1009" s="236"/>
      <c r="BG1009" s="236"/>
      <c r="BH1009" s="236"/>
      <c r="BI1009" s="236"/>
      <c r="BJ1009" s="236"/>
      <c r="BK1009" s="236"/>
      <c r="BL1009" s="236"/>
      <c r="BM1009" s="237">
        <v>16</v>
      </c>
    </row>
    <row r="1010" spans="1:65">
      <c r="A1010" s="35"/>
      <c r="B1010" s="19">
        <v>1</v>
      </c>
      <c r="C1010" s="8">
        <v>4</v>
      </c>
      <c r="D1010" s="238">
        <v>65.682699999999997</v>
      </c>
      <c r="E1010" s="238">
        <v>31</v>
      </c>
      <c r="F1010" s="269">
        <v>46</v>
      </c>
      <c r="G1010" s="238">
        <v>69</v>
      </c>
      <c r="H1010" s="269">
        <v>60</v>
      </c>
      <c r="I1010" s="238">
        <v>60</v>
      </c>
      <c r="J1010" s="269">
        <v>67</v>
      </c>
      <c r="K1010" s="269">
        <v>60</v>
      </c>
      <c r="L1010" s="241">
        <v>20</v>
      </c>
      <c r="M1010" s="241">
        <v>77</v>
      </c>
      <c r="N1010" s="241">
        <v>30</v>
      </c>
      <c r="O1010" s="241">
        <v>48.085665233976933</v>
      </c>
      <c r="P1010" s="241">
        <v>81</v>
      </c>
      <c r="Q1010" s="241">
        <v>57</v>
      </c>
      <c r="R1010" s="241">
        <v>51</v>
      </c>
      <c r="S1010" s="241">
        <v>29</v>
      </c>
      <c r="T1010" s="241">
        <v>76.377599999999987</v>
      </c>
      <c r="U1010" s="241">
        <v>83</v>
      </c>
      <c r="V1010" s="235"/>
      <c r="W1010" s="236"/>
      <c r="X1010" s="236"/>
      <c r="Y1010" s="236"/>
      <c r="Z1010" s="236"/>
      <c r="AA1010" s="236"/>
      <c r="AB1010" s="236"/>
      <c r="AC1010" s="236"/>
      <c r="AD1010" s="236"/>
      <c r="AE1010" s="236"/>
      <c r="AF1010" s="236"/>
      <c r="AG1010" s="236"/>
      <c r="AH1010" s="236"/>
      <c r="AI1010" s="236"/>
      <c r="AJ1010" s="236"/>
      <c r="AK1010" s="236"/>
      <c r="AL1010" s="236"/>
      <c r="AM1010" s="236"/>
      <c r="AN1010" s="236"/>
      <c r="AO1010" s="236"/>
      <c r="AP1010" s="236"/>
      <c r="AQ1010" s="236"/>
      <c r="AR1010" s="236"/>
      <c r="AS1010" s="236"/>
      <c r="AT1010" s="236"/>
      <c r="AU1010" s="236"/>
      <c r="AV1010" s="236"/>
      <c r="AW1010" s="236"/>
      <c r="AX1010" s="236"/>
      <c r="AY1010" s="236"/>
      <c r="AZ1010" s="236"/>
      <c r="BA1010" s="236"/>
      <c r="BB1010" s="236"/>
      <c r="BC1010" s="236"/>
      <c r="BD1010" s="236"/>
      <c r="BE1010" s="236"/>
      <c r="BF1010" s="236"/>
      <c r="BG1010" s="236"/>
      <c r="BH1010" s="236"/>
      <c r="BI1010" s="236"/>
      <c r="BJ1010" s="236"/>
      <c r="BK1010" s="236"/>
      <c r="BL1010" s="236"/>
      <c r="BM1010" s="237">
        <v>55.958339032322868</v>
      </c>
    </row>
    <row r="1011" spans="1:65">
      <c r="A1011" s="35"/>
      <c r="B1011" s="19">
        <v>1</v>
      </c>
      <c r="C1011" s="8">
        <v>5</v>
      </c>
      <c r="D1011" s="238">
        <v>66.3339</v>
      </c>
      <c r="E1011" s="238">
        <v>23</v>
      </c>
      <c r="F1011" s="238">
        <v>45</v>
      </c>
      <c r="G1011" s="238">
        <v>71</v>
      </c>
      <c r="H1011" s="238">
        <v>61</v>
      </c>
      <c r="I1011" s="238">
        <v>61</v>
      </c>
      <c r="J1011" s="238">
        <v>58</v>
      </c>
      <c r="K1011" s="238">
        <v>58</v>
      </c>
      <c r="L1011" s="238">
        <v>19</v>
      </c>
      <c r="M1011" s="238">
        <v>75</v>
      </c>
      <c r="N1011" s="260">
        <v>36</v>
      </c>
      <c r="O1011" s="238">
        <v>44.713421876825137</v>
      </c>
      <c r="P1011" s="238">
        <v>79</v>
      </c>
      <c r="Q1011" s="238">
        <v>51</v>
      </c>
      <c r="R1011" s="238">
        <v>61</v>
      </c>
      <c r="S1011" s="238">
        <v>28</v>
      </c>
      <c r="T1011" s="238">
        <v>74.589008333333325</v>
      </c>
      <c r="U1011" s="238">
        <v>85</v>
      </c>
      <c r="V1011" s="235"/>
      <c r="W1011" s="236"/>
      <c r="X1011" s="236"/>
      <c r="Y1011" s="236"/>
      <c r="Z1011" s="236"/>
      <c r="AA1011" s="236"/>
      <c r="AB1011" s="236"/>
      <c r="AC1011" s="236"/>
      <c r="AD1011" s="236"/>
      <c r="AE1011" s="236"/>
      <c r="AF1011" s="236"/>
      <c r="AG1011" s="236"/>
      <c r="AH1011" s="236"/>
      <c r="AI1011" s="236"/>
      <c r="AJ1011" s="236"/>
      <c r="AK1011" s="236"/>
      <c r="AL1011" s="236"/>
      <c r="AM1011" s="236"/>
      <c r="AN1011" s="236"/>
      <c r="AO1011" s="236"/>
      <c r="AP1011" s="236"/>
      <c r="AQ1011" s="236"/>
      <c r="AR1011" s="236"/>
      <c r="AS1011" s="236"/>
      <c r="AT1011" s="236"/>
      <c r="AU1011" s="236"/>
      <c r="AV1011" s="236"/>
      <c r="AW1011" s="236"/>
      <c r="AX1011" s="236"/>
      <c r="AY1011" s="236"/>
      <c r="AZ1011" s="236"/>
      <c r="BA1011" s="236"/>
      <c r="BB1011" s="236"/>
      <c r="BC1011" s="236"/>
      <c r="BD1011" s="236"/>
      <c r="BE1011" s="236"/>
      <c r="BF1011" s="236"/>
      <c r="BG1011" s="236"/>
      <c r="BH1011" s="236"/>
      <c r="BI1011" s="236"/>
      <c r="BJ1011" s="236"/>
      <c r="BK1011" s="236"/>
      <c r="BL1011" s="236"/>
      <c r="BM1011" s="237">
        <v>64</v>
      </c>
    </row>
    <row r="1012" spans="1:65">
      <c r="A1012" s="35"/>
      <c r="B1012" s="19">
        <v>1</v>
      </c>
      <c r="C1012" s="8">
        <v>6</v>
      </c>
      <c r="D1012" s="238">
        <v>75.687799999999996</v>
      </c>
      <c r="E1012" s="238">
        <v>29</v>
      </c>
      <c r="F1012" s="238">
        <v>43</v>
      </c>
      <c r="G1012" s="238">
        <v>74</v>
      </c>
      <c r="H1012" s="238">
        <v>65</v>
      </c>
      <c r="I1012" s="238">
        <v>63</v>
      </c>
      <c r="J1012" s="238">
        <v>57</v>
      </c>
      <c r="K1012" s="238">
        <v>55</v>
      </c>
      <c r="L1012" s="238">
        <v>25</v>
      </c>
      <c r="M1012" s="238">
        <v>76</v>
      </c>
      <c r="N1012" s="238">
        <v>30</v>
      </c>
      <c r="O1012" s="238">
        <v>39.761351215585464</v>
      </c>
      <c r="P1012" s="238">
        <v>79</v>
      </c>
      <c r="Q1012" s="238">
        <v>58</v>
      </c>
      <c r="R1012" s="238">
        <v>80</v>
      </c>
      <c r="S1012" s="238">
        <v>31</v>
      </c>
      <c r="T1012" s="238">
        <v>75.272528009259261</v>
      </c>
      <c r="U1012" s="238">
        <v>90</v>
      </c>
      <c r="V1012" s="235"/>
      <c r="W1012" s="236"/>
      <c r="X1012" s="236"/>
      <c r="Y1012" s="236"/>
      <c r="Z1012" s="236"/>
      <c r="AA1012" s="236"/>
      <c r="AB1012" s="236"/>
      <c r="AC1012" s="236"/>
      <c r="AD1012" s="236"/>
      <c r="AE1012" s="236"/>
      <c r="AF1012" s="236"/>
      <c r="AG1012" s="236"/>
      <c r="AH1012" s="236"/>
      <c r="AI1012" s="236"/>
      <c r="AJ1012" s="236"/>
      <c r="AK1012" s="236"/>
      <c r="AL1012" s="236"/>
      <c r="AM1012" s="236"/>
      <c r="AN1012" s="236"/>
      <c r="AO1012" s="236"/>
      <c r="AP1012" s="236"/>
      <c r="AQ1012" s="236"/>
      <c r="AR1012" s="236"/>
      <c r="AS1012" s="236"/>
      <c r="AT1012" s="236"/>
      <c r="AU1012" s="236"/>
      <c r="AV1012" s="236"/>
      <c r="AW1012" s="236"/>
      <c r="AX1012" s="236"/>
      <c r="AY1012" s="236"/>
      <c r="AZ1012" s="236"/>
      <c r="BA1012" s="236"/>
      <c r="BB1012" s="236"/>
      <c r="BC1012" s="236"/>
      <c r="BD1012" s="236"/>
      <c r="BE1012" s="236"/>
      <c r="BF1012" s="236"/>
      <c r="BG1012" s="236"/>
      <c r="BH1012" s="236"/>
      <c r="BI1012" s="236"/>
      <c r="BJ1012" s="236"/>
      <c r="BK1012" s="236"/>
      <c r="BL1012" s="236"/>
      <c r="BM1012" s="239"/>
    </row>
    <row r="1013" spans="1:65">
      <c r="A1013" s="35"/>
      <c r="B1013" s="20" t="s">
        <v>261</v>
      </c>
      <c r="C1013" s="12"/>
      <c r="D1013" s="240">
        <v>66.466233333333335</v>
      </c>
      <c r="E1013" s="240">
        <v>25.5</v>
      </c>
      <c r="F1013" s="240">
        <v>47.666666666666664</v>
      </c>
      <c r="G1013" s="240">
        <v>69.333333333333329</v>
      </c>
      <c r="H1013" s="240">
        <v>60.5</v>
      </c>
      <c r="I1013" s="240">
        <v>59.833333333333336</v>
      </c>
      <c r="J1013" s="240">
        <v>64.833333333333329</v>
      </c>
      <c r="K1013" s="240">
        <v>54.5</v>
      </c>
      <c r="L1013" s="240">
        <v>22.166666666666668</v>
      </c>
      <c r="M1013" s="240">
        <v>76</v>
      </c>
      <c r="N1013" s="240">
        <v>30.833333333333332</v>
      </c>
      <c r="O1013" s="240">
        <v>44.073078237676008</v>
      </c>
      <c r="P1013" s="240">
        <v>79.5</v>
      </c>
      <c r="Q1013" s="240">
        <v>55.666666666666664</v>
      </c>
      <c r="R1013" s="240">
        <v>69.333333333333329</v>
      </c>
      <c r="S1013" s="240">
        <v>25.666666666666668</v>
      </c>
      <c r="T1013" s="240">
        <v>75.510791010802464</v>
      </c>
      <c r="U1013" s="240">
        <v>79.333333333333329</v>
      </c>
      <c r="V1013" s="235"/>
      <c r="W1013" s="236"/>
      <c r="X1013" s="236"/>
      <c r="Y1013" s="236"/>
      <c r="Z1013" s="236"/>
      <c r="AA1013" s="236"/>
      <c r="AB1013" s="236"/>
      <c r="AC1013" s="236"/>
      <c r="AD1013" s="236"/>
      <c r="AE1013" s="236"/>
      <c r="AF1013" s="236"/>
      <c r="AG1013" s="236"/>
      <c r="AH1013" s="236"/>
      <c r="AI1013" s="236"/>
      <c r="AJ1013" s="236"/>
      <c r="AK1013" s="236"/>
      <c r="AL1013" s="236"/>
      <c r="AM1013" s="236"/>
      <c r="AN1013" s="236"/>
      <c r="AO1013" s="236"/>
      <c r="AP1013" s="236"/>
      <c r="AQ1013" s="236"/>
      <c r="AR1013" s="236"/>
      <c r="AS1013" s="236"/>
      <c r="AT1013" s="236"/>
      <c r="AU1013" s="236"/>
      <c r="AV1013" s="236"/>
      <c r="AW1013" s="236"/>
      <c r="AX1013" s="236"/>
      <c r="AY1013" s="236"/>
      <c r="AZ1013" s="236"/>
      <c r="BA1013" s="236"/>
      <c r="BB1013" s="236"/>
      <c r="BC1013" s="236"/>
      <c r="BD1013" s="236"/>
      <c r="BE1013" s="236"/>
      <c r="BF1013" s="236"/>
      <c r="BG1013" s="236"/>
      <c r="BH1013" s="236"/>
      <c r="BI1013" s="236"/>
      <c r="BJ1013" s="236"/>
      <c r="BK1013" s="236"/>
      <c r="BL1013" s="236"/>
      <c r="BM1013" s="239"/>
    </row>
    <row r="1014" spans="1:65">
      <c r="A1014" s="35"/>
      <c r="B1014" s="3" t="s">
        <v>262</v>
      </c>
      <c r="C1014" s="33"/>
      <c r="D1014" s="241">
        <v>66.304699999999997</v>
      </c>
      <c r="E1014" s="241">
        <v>24.5</v>
      </c>
      <c r="F1014" s="241">
        <v>47.5</v>
      </c>
      <c r="G1014" s="241">
        <v>69</v>
      </c>
      <c r="H1014" s="241">
        <v>60.5</v>
      </c>
      <c r="I1014" s="241">
        <v>60.5</v>
      </c>
      <c r="J1014" s="241">
        <v>66.5</v>
      </c>
      <c r="K1014" s="241">
        <v>56</v>
      </c>
      <c r="L1014" s="241">
        <v>20.5</v>
      </c>
      <c r="M1014" s="241">
        <v>75.5</v>
      </c>
      <c r="N1014" s="241">
        <v>30</v>
      </c>
      <c r="O1014" s="241">
        <v>44.746590454083588</v>
      </c>
      <c r="P1014" s="241">
        <v>79</v>
      </c>
      <c r="Q1014" s="241">
        <v>57</v>
      </c>
      <c r="R1014" s="241">
        <v>70.5</v>
      </c>
      <c r="S1014" s="241">
        <v>26.5</v>
      </c>
      <c r="T1014" s="241">
        <v>75.255064004629631</v>
      </c>
      <c r="U1014" s="241">
        <v>81</v>
      </c>
      <c r="V1014" s="235"/>
      <c r="W1014" s="236"/>
      <c r="X1014" s="236"/>
      <c r="Y1014" s="236"/>
      <c r="Z1014" s="236"/>
      <c r="AA1014" s="236"/>
      <c r="AB1014" s="236"/>
      <c r="AC1014" s="236"/>
      <c r="AD1014" s="236"/>
      <c r="AE1014" s="236"/>
      <c r="AF1014" s="236"/>
      <c r="AG1014" s="236"/>
      <c r="AH1014" s="236"/>
      <c r="AI1014" s="236"/>
      <c r="AJ1014" s="236"/>
      <c r="AK1014" s="236"/>
      <c r="AL1014" s="236"/>
      <c r="AM1014" s="236"/>
      <c r="AN1014" s="236"/>
      <c r="AO1014" s="236"/>
      <c r="AP1014" s="236"/>
      <c r="AQ1014" s="236"/>
      <c r="AR1014" s="236"/>
      <c r="AS1014" s="236"/>
      <c r="AT1014" s="236"/>
      <c r="AU1014" s="236"/>
      <c r="AV1014" s="236"/>
      <c r="AW1014" s="236"/>
      <c r="AX1014" s="236"/>
      <c r="AY1014" s="236"/>
      <c r="AZ1014" s="236"/>
      <c r="BA1014" s="236"/>
      <c r="BB1014" s="236"/>
      <c r="BC1014" s="236"/>
      <c r="BD1014" s="236"/>
      <c r="BE1014" s="236"/>
      <c r="BF1014" s="236"/>
      <c r="BG1014" s="236"/>
      <c r="BH1014" s="236"/>
      <c r="BI1014" s="236"/>
      <c r="BJ1014" s="236"/>
      <c r="BK1014" s="236"/>
      <c r="BL1014" s="236"/>
      <c r="BM1014" s="239"/>
    </row>
    <row r="1015" spans="1:65">
      <c r="A1015" s="35"/>
      <c r="B1015" s="3" t="s">
        <v>263</v>
      </c>
      <c r="C1015" s="33"/>
      <c r="D1015" s="241">
        <v>5.9749211581967048</v>
      </c>
      <c r="E1015" s="241">
        <v>3.8858718455450894</v>
      </c>
      <c r="F1015" s="241">
        <v>3.5590260840104371</v>
      </c>
      <c r="G1015" s="241">
        <v>2.8751811537130432</v>
      </c>
      <c r="H1015" s="241">
        <v>3.7282703764614498</v>
      </c>
      <c r="I1015" s="241">
        <v>4.0702170294305757</v>
      </c>
      <c r="J1015" s="241">
        <v>5.9805239458317248</v>
      </c>
      <c r="K1015" s="241">
        <v>4.9295030175464953</v>
      </c>
      <c r="L1015" s="241">
        <v>4.0207793606049433</v>
      </c>
      <c r="M1015" s="241">
        <v>1.2649110640673518</v>
      </c>
      <c r="N1015" s="241">
        <v>2.9944392908634274</v>
      </c>
      <c r="O1015" s="241">
        <v>3.2146650886148969</v>
      </c>
      <c r="P1015" s="241">
        <v>1.2247448713915889</v>
      </c>
      <c r="Q1015" s="241">
        <v>2.9439202887759492</v>
      </c>
      <c r="R1015" s="241">
        <v>15.028861123407403</v>
      </c>
      <c r="S1015" s="241">
        <v>4.5460605656619553</v>
      </c>
      <c r="T1015" s="241">
        <v>0.82105681778297657</v>
      </c>
      <c r="U1015" s="241">
        <v>8.6871552689396925</v>
      </c>
      <c r="V1015" s="235"/>
      <c r="W1015" s="236"/>
      <c r="X1015" s="236"/>
      <c r="Y1015" s="236"/>
      <c r="Z1015" s="236"/>
      <c r="AA1015" s="236"/>
      <c r="AB1015" s="236"/>
      <c r="AC1015" s="236"/>
      <c r="AD1015" s="236"/>
      <c r="AE1015" s="236"/>
      <c r="AF1015" s="236"/>
      <c r="AG1015" s="236"/>
      <c r="AH1015" s="236"/>
      <c r="AI1015" s="236"/>
      <c r="AJ1015" s="236"/>
      <c r="AK1015" s="236"/>
      <c r="AL1015" s="236"/>
      <c r="AM1015" s="236"/>
      <c r="AN1015" s="236"/>
      <c r="AO1015" s="236"/>
      <c r="AP1015" s="236"/>
      <c r="AQ1015" s="236"/>
      <c r="AR1015" s="236"/>
      <c r="AS1015" s="236"/>
      <c r="AT1015" s="236"/>
      <c r="AU1015" s="236"/>
      <c r="AV1015" s="236"/>
      <c r="AW1015" s="236"/>
      <c r="AX1015" s="236"/>
      <c r="AY1015" s="236"/>
      <c r="AZ1015" s="236"/>
      <c r="BA1015" s="236"/>
      <c r="BB1015" s="236"/>
      <c r="BC1015" s="236"/>
      <c r="BD1015" s="236"/>
      <c r="BE1015" s="236"/>
      <c r="BF1015" s="236"/>
      <c r="BG1015" s="236"/>
      <c r="BH1015" s="236"/>
      <c r="BI1015" s="236"/>
      <c r="BJ1015" s="236"/>
      <c r="BK1015" s="236"/>
      <c r="BL1015" s="236"/>
      <c r="BM1015" s="239"/>
    </row>
    <row r="1016" spans="1:65">
      <c r="A1016" s="35"/>
      <c r="B1016" s="3" t="s">
        <v>87</v>
      </c>
      <c r="C1016" s="33"/>
      <c r="D1016" s="13">
        <v>8.9894083936305075E-2</v>
      </c>
      <c r="E1016" s="13">
        <v>0.15238713119784664</v>
      </c>
      <c r="F1016" s="13">
        <v>7.4664882881337838E-2</v>
      </c>
      <c r="G1016" s="13">
        <v>4.1468958947784282E-2</v>
      </c>
      <c r="H1016" s="13">
        <v>6.1624303743164459E-2</v>
      </c>
      <c r="I1016" s="13">
        <v>6.802591135538566E-2</v>
      </c>
      <c r="J1016" s="13">
        <v>9.2244585282751548E-2</v>
      </c>
      <c r="K1016" s="13">
        <v>9.0449596652229278E-2</v>
      </c>
      <c r="L1016" s="13">
        <v>0.18138854258368164</v>
      </c>
      <c r="M1016" s="13">
        <v>1.6643566632465155E-2</v>
      </c>
      <c r="N1016" s="13">
        <v>9.7116949973948999E-2</v>
      </c>
      <c r="O1016" s="13">
        <v>7.2939427359236059E-2</v>
      </c>
      <c r="P1016" s="13">
        <v>1.5405595866560868E-2</v>
      </c>
      <c r="Q1016" s="13">
        <v>5.2884795606753583E-2</v>
      </c>
      <c r="R1016" s="13">
        <v>0.21676242004914525</v>
      </c>
      <c r="S1016" s="13">
        <v>0.17711924281799826</v>
      </c>
      <c r="T1016" s="13">
        <v>1.0873370637390321E-2</v>
      </c>
      <c r="U1016" s="13">
        <v>0.10950195717150873</v>
      </c>
      <c r="V1016" s="164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2"/>
    </row>
    <row r="1017" spans="1:65">
      <c r="A1017" s="35"/>
      <c r="B1017" s="3" t="s">
        <v>264</v>
      </c>
      <c r="C1017" s="33"/>
      <c r="D1017" s="13">
        <v>0.18778066831005935</v>
      </c>
      <c r="E1017" s="13">
        <v>-0.54430384387802166</v>
      </c>
      <c r="F1017" s="13">
        <v>-0.14817581273930835</v>
      </c>
      <c r="G1017" s="13">
        <v>0.23901699965191514</v>
      </c>
      <c r="H1017" s="13">
        <v>8.1161468446262486E-2</v>
      </c>
      <c r="I1017" s="13">
        <v>6.9247843449609547E-2</v>
      </c>
      <c r="J1017" s="13">
        <v>0.15860003092450703</v>
      </c>
      <c r="K1017" s="13">
        <v>-2.6061156523614737E-2</v>
      </c>
      <c r="L1017" s="13">
        <v>-0.6038719688612868</v>
      </c>
      <c r="M1017" s="13">
        <v>0.35815324961844541</v>
      </c>
      <c r="N1017" s="13">
        <v>-0.44899484390479738</v>
      </c>
      <c r="O1017" s="13">
        <v>-0.21239481014226769</v>
      </c>
      <c r="P1017" s="13">
        <v>0.42069978085087389</v>
      </c>
      <c r="Q1017" s="13">
        <v>-5.2123127794719837E-3</v>
      </c>
      <c r="R1017" s="13">
        <v>0.23901699965191514</v>
      </c>
      <c r="S1017" s="13">
        <v>-0.54132543762885832</v>
      </c>
      <c r="T1017" s="13">
        <v>0.34941087095500878</v>
      </c>
      <c r="U1017" s="13">
        <v>0.41772137460171055</v>
      </c>
      <c r="V1017" s="164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62"/>
    </row>
    <row r="1018" spans="1:65">
      <c r="A1018" s="35"/>
      <c r="B1018" s="53" t="s">
        <v>265</v>
      </c>
      <c r="C1018" s="54"/>
      <c r="D1018" s="52">
        <v>0.31</v>
      </c>
      <c r="E1018" s="52">
        <v>1.68</v>
      </c>
      <c r="F1018" s="52">
        <v>0.61</v>
      </c>
      <c r="G1018" s="52">
        <v>0.44</v>
      </c>
      <c r="H1018" s="52">
        <v>0.02</v>
      </c>
      <c r="I1018" s="52">
        <v>0.02</v>
      </c>
      <c r="J1018" s="52">
        <v>0.23</v>
      </c>
      <c r="K1018" s="52">
        <v>0.27</v>
      </c>
      <c r="L1018" s="52">
        <v>1.84</v>
      </c>
      <c r="M1018" s="52">
        <v>0.77</v>
      </c>
      <c r="N1018" s="52">
        <v>1.42</v>
      </c>
      <c r="O1018" s="52">
        <v>0.78</v>
      </c>
      <c r="P1018" s="52">
        <v>0.94</v>
      </c>
      <c r="Q1018" s="52">
        <v>0.22</v>
      </c>
      <c r="R1018" s="52">
        <v>0.44</v>
      </c>
      <c r="S1018" s="52">
        <v>1.67</v>
      </c>
      <c r="T1018" s="52">
        <v>0.74</v>
      </c>
      <c r="U1018" s="52">
        <v>0.93</v>
      </c>
      <c r="V1018" s="164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62"/>
    </row>
    <row r="1019" spans="1:65">
      <c r="B1019" s="36"/>
      <c r="C1019" s="20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BM1019" s="62"/>
    </row>
    <row r="1020" spans="1:65" ht="15">
      <c r="B1020" s="37" t="s">
        <v>536</v>
      </c>
      <c r="BM1020" s="32" t="s">
        <v>268</v>
      </c>
    </row>
    <row r="1021" spans="1:65" ht="15">
      <c r="A1021" s="28" t="s">
        <v>35</v>
      </c>
      <c r="B1021" s="18" t="s">
        <v>115</v>
      </c>
      <c r="C1021" s="15" t="s">
        <v>116</v>
      </c>
      <c r="D1021" s="16" t="s">
        <v>230</v>
      </c>
      <c r="E1021" s="17" t="s">
        <v>230</v>
      </c>
      <c r="F1021" s="17" t="s">
        <v>230</v>
      </c>
      <c r="G1021" s="17" t="s">
        <v>230</v>
      </c>
      <c r="H1021" s="17" t="s">
        <v>230</v>
      </c>
      <c r="I1021" s="17" t="s">
        <v>230</v>
      </c>
      <c r="J1021" s="17" t="s">
        <v>230</v>
      </c>
      <c r="K1021" s="17" t="s">
        <v>230</v>
      </c>
      <c r="L1021" s="17" t="s">
        <v>230</v>
      </c>
      <c r="M1021" s="17" t="s">
        <v>230</v>
      </c>
      <c r="N1021" s="17" t="s">
        <v>230</v>
      </c>
      <c r="O1021" s="17" t="s">
        <v>230</v>
      </c>
      <c r="P1021" s="17" t="s">
        <v>230</v>
      </c>
      <c r="Q1021" s="17" t="s">
        <v>230</v>
      </c>
      <c r="R1021" s="17" t="s">
        <v>230</v>
      </c>
      <c r="S1021" s="17" t="s">
        <v>230</v>
      </c>
      <c r="T1021" s="17" t="s">
        <v>230</v>
      </c>
      <c r="U1021" s="17" t="s">
        <v>230</v>
      </c>
      <c r="V1021" s="164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2">
        <v>1</v>
      </c>
    </row>
    <row r="1022" spans="1:65">
      <c r="A1022" s="35"/>
      <c r="B1022" s="19" t="s">
        <v>231</v>
      </c>
      <c r="C1022" s="8" t="s">
        <v>231</v>
      </c>
      <c r="D1022" s="162" t="s">
        <v>233</v>
      </c>
      <c r="E1022" s="163" t="s">
        <v>235</v>
      </c>
      <c r="F1022" s="163" t="s">
        <v>236</v>
      </c>
      <c r="G1022" s="163" t="s">
        <v>237</v>
      </c>
      <c r="H1022" s="163" t="s">
        <v>238</v>
      </c>
      <c r="I1022" s="163" t="s">
        <v>239</v>
      </c>
      <c r="J1022" s="163" t="s">
        <v>240</v>
      </c>
      <c r="K1022" s="163" t="s">
        <v>241</v>
      </c>
      <c r="L1022" s="163" t="s">
        <v>242</v>
      </c>
      <c r="M1022" s="163" t="s">
        <v>243</v>
      </c>
      <c r="N1022" s="163" t="s">
        <v>244</v>
      </c>
      <c r="O1022" s="163" t="s">
        <v>245</v>
      </c>
      <c r="P1022" s="163" t="s">
        <v>246</v>
      </c>
      <c r="Q1022" s="163" t="s">
        <v>247</v>
      </c>
      <c r="R1022" s="163" t="s">
        <v>248</v>
      </c>
      <c r="S1022" s="163" t="s">
        <v>249</v>
      </c>
      <c r="T1022" s="163" t="s">
        <v>251</v>
      </c>
      <c r="U1022" s="163" t="s">
        <v>269</v>
      </c>
      <c r="V1022" s="164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2" t="s">
        <v>3</v>
      </c>
    </row>
    <row r="1023" spans="1:65">
      <c r="A1023" s="35"/>
      <c r="B1023" s="19"/>
      <c r="C1023" s="8"/>
      <c r="D1023" s="9" t="s">
        <v>119</v>
      </c>
      <c r="E1023" s="10" t="s">
        <v>277</v>
      </c>
      <c r="F1023" s="10" t="s">
        <v>278</v>
      </c>
      <c r="G1023" s="10" t="s">
        <v>278</v>
      </c>
      <c r="H1023" s="10" t="s">
        <v>278</v>
      </c>
      <c r="I1023" s="10" t="s">
        <v>278</v>
      </c>
      <c r="J1023" s="10" t="s">
        <v>278</v>
      </c>
      <c r="K1023" s="10" t="s">
        <v>278</v>
      </c>
      <c r="L1023" s="10" t="s">
        <v>119</v>
      </c>
      <c r="M1023" s="10" t="s">
        <v>278</v>
      </c>
      <c r="N1023" s="10" t="s">
        <v>278</v>
      </c>
      <c r="O1023" s="10" t="s">
        <v>119</v>
      </c>
      <c r="P1023" s="10" t="s">
        <v>277</v>
      </c>
      <c r="Q1023" s="10" t="s">
        <v>277</v>
      </c>
      <c r="R1023" s="10" t="s">
        <v>277</v>
      </c>
      <c r="S1023" s="10" t="s">
        <v>278</v>
      </c>
      <c r="T1023" s="10" t="s">
        <v>119</v>
      </c>
      <c r="U1023" s="10" t="s">
        <v>277</v>
      </c>
      <c r="V1023" s="164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2">
        <v>2</v>
      </c>
    </row>
    <row r="1024" spans="1:65">
      <c r="A1024" s="35"/>
      <c r="B1024" s="19"/>
      <c r="C1024" s="8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164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2">
        <v>2</v>
      </c>
    </row>
    <row r="1025" spans="1:65">
      <c r="A1025" s="35"/>
      <c r="B1025" s="18">
        <v>1</v>
      </c>
      <c r="C1025" s="14">
        <v>1</v>
      </c>
      <c r="D1025" s="157" t="s">
        <v>302</v>
      </c>
      <c r="E1025" s="157" t="s">
        <v>110</v>
      </c>
      <c r="F1025" s="23">
        <v>0.1</v>
      </c>
      <c r="G1025" s="22">
        <v>1.4</v>
      </c>
      <c r="H1025" s="23">
        <v>0.9</v>
      </c>
      <c r="I1025" s="22">
        <v>2</v>
      </c>
      <c r="J1025" s="23">
        <v>1.7</v>
      </c>
      <c r="K1025" s="22">
        <v>1.3</v>
      </c>
      <c r="L1025" s="157" t="s">
        <v>97</v>
      </c>
      <c r="M1025" s="22">
        <v>4.4000000000000004</v>
      </c>
      <c r="N1025" s="157" t="s">
        <v>97</v>
      </c>
      <c r="O1025" s="22">
        <v>3.4612019102064715</v>
      </c>
      <c r="P1025" s="157">
        <v>7.7000000000000011</v>
      </c>
      <c r="Q1025" s="22">
        <v>0.3</v>
      </c>
      <c r="R1025" s="22">
        <v>3</v>
      </c>
      <c r="S1025" s="157" t="s">
        <v>110</v>
      </c>
      <c r="T1025" s="157" t="s">
        <v>97</v>
      </c>
      <c r="U1025" s="22">
        <v>5.7</v>
      </c>
      <c r="V1025" s="164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2">
        <v>1</v>
      </c>
    </row>
    <row r="1026" spans="1:65">
      <c r="A1026" s="35"/>
      <c r="B1026" s="19">
        <v>1</v>
      </c>
      <c r="C1026" s="8">
        <v>2</v>
      </c>
      <c r="D1026" s="158" t="s">
        <v>302</v>
      </c>
      <c r="E1026" s="158" t="s">
        <v>110</v>
      </c>
      <c r="F1026" s="165" t="s">
        <v>110</v>
      </c>
      <c r="G1026" s="10">
        <v>1.4</v>
      </c>
      <c r="H1026" s="25">
        <v>2.6</v>
      </c>
      <c r="I1026" s="10">
        <v>1.8</v>
      </c>
      <c r="J1026" s="25">
        <v>1.9</v>
      </c>
      <c r="K1026" s="10">
        <v>0.9</v>
      </c>
      <c r="L1026" s="158" t="s">
        <v>97</v>
      </c>
      <c r="M1026" s="10">
        <v>4</v>
      </c>
      <c r="N1026" s="158" t="s">
        <v>97</v>
      </c>
      <c r="O1026" s="10">
        <v>3.5716314125175948</v>
      </c>
      <c r="P1026" s="158">
        <v>7.4</v>
      </c>
      <c r="Q1026" s="10">
        <v>0.2</v>
      </c>
      <c r="R1026" s="10">
        <v>3</v>
      </c>
      <c r="S1026" s="158" t="s">
        <v>110</v>
      </c>
      <c r="T1026" s="158" t="s">
        <v>97</v>
      </c>
      <c r="U1026" s="10">
        <v>5.8</v>
      </c>
      <c r="V1026" s="164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2">
        <v>10</v>
      </c>
    </row>
    <row r="1027" spans="1:65">
      <c r="A1027" s="35"/>
      <c r="B1027" s="19">
        <v>1</v>
      </c>
      <c r="C1027" s="8">
        <v>3</v>
      </c>
      <c r="D1027" s="158" t="s">
        <v>302</v>
      </c>
      <c r="E1027" s="158" t="s">
        <v>110</v>
      </c>
      <c r="F1027" s="25">
        <v>0.1</v>
      </c>
      <c r="G1027" s="10">
        <v>1.9</v>
      </c>
      <c r="H1027" s="25">
        <v>1.8</v>
      </c>
      <c r="I1027" s="159">
        <v>2.7</v>
      </c>
      <c r="J1027" s="25">
        <v>2</v>
      </c>
      <c r="K1027" s="25">
        <v>0.7</v>
      </c>
      <c r="L1027" s="165" t="s">
        <v>97</v>
      </c>
      <c r="M1027" s="11">
        <v>4.2</v>
      </c>
      <c r="N1027" s="165" t="s">
        <v>97</v>
      </c>
      <c r="O1027" s="11">
        <v>3.3108813800513222</v>
      </c>
      <c r="P1027" s="165">
        <v>7.6</v>
      </c>
      <c r="Q1027" s="11">
        <v>0.1</v>
      </c>
      <c r="R1027" s="165" t="s">
        <v>107</v>
      </c>
      <c r="S1027" s="165" t="s">
        <v>110</v>
      </c>
      <c r="T1027" s="165" t="s">
        <v>97</v>
      </c>
      <c r="U1027" s="11">
        <v>5.7</v>
      </c>
      <c r="V1027" s="164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2">
        <v>16</v>
      </c>
    </row>
    <row r="1028" spans="1:65">
      <c r="A1028" s="35"/>
      <c r="B1028" s="19">
        <v>1</v>
      </c>
      <c r="C1028" s="8">
        <v>4</v>
      </c>
      <c r="D1028" s="158" t="s">
        <v>302</v>
      </c>
      <c r="E1028" s="158" t="s">
        <v>110</v>
      </c>
      <c r="F1028" s="25">
        <v>0.1</v>
      </c>
      <c r="G1028" s="10">
        <v>1.6</v>
      </c>
      <c r="H1028" s="25">
        <v>1.8</v>
      </c>
      <c r="I1028" s="10">
        <v>2.4</v>
      </c>
      <c r="J1028" s="25">
        <v>1.7</v>
      </c>
      <c r="K1028" s="25">
        <v>1</v>
      </c>
      <c r="L1028" s="165" t="s">
        <v>97</v>
      </c>
      <c r="M1028" s="11">
        <v>4.0999999999999996</v>
      </c>
      <c r="N1028" s="165" t="s">
        <v>97</v>
      </c>
      <c r="O1028" s="11">
        <v>3.5885098260531803</v>
      </c>
      <c r="P1028" s="165">
        <v>7.8</v>
      </c>
      <c r="Q1028" s="11">
        <v>0.1</v>
      </c>
      <c r="R1028" s="165" t="s">
        <v>107</v>
      </c>
      <c r="S1028" s="11">
        <v>0.1</v>
      </c>
      <c r="T1028" s="165" t="s">
        <v>97</v>
      </c>
      <c r="U1028" s="11">
        <v>5.8</v>
      </c>
      <c r="V1028" s="164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2">
        <v>2.0507834624401302</v>
      </c>
    </row>
    <row r="1029" spans="1:65">
      <c r="A1029" s="35"/>
      <c r="B1029" s="19">
        <v>1</v>
      </c>
      <c r="C1029" s="8">
        <v>5</v>
      </c>
      <c r="D1029" s="158" t="s">
        <v>302</v>
      </c>
      <c r="E1029" s="158" t="s">
        <v>110</v>
      </c>
      <c r="F1029" s="158" t="s">
        <v>110</v>
      </c>
      <c r="G1029" s="10">
        <v>2</v>
      </c>
      <c r="H1029" s="10">
        <v>1.9</v>
      </c>
      <c r="I1029" s="10">
        <v>2</v>
      </c>
      <c r="J1029" s="10">
        <v>1.3</v>
      </c>
      <c r="K1029" s="10">
        <v>0.7</v>
      </c>
      <c r="L1029" s="158" t="s">
        <v>97</v>
      </c>
      <c r="M1029" s="10">
        <v>3.6</v>
      </c>
      <c r="N1029" s="158" t="s">
        <v>97</v>
      </c>
      <c r="O1029" s="10">
        <v>3.3303274052306917</v>
      </c>
      <c r="P1029" s="158">
        <v>8</v>
      </c>
      <c r="Q1029" s="10">
        <v>0.2</v>
      </c>
      <c r="R1029" s="158" t="s">
        <v>107</v>
      </c>
      <c r="S1029" s="10">
        <v>0.2</v>
      </c>
      <c r="T1029" s="158" t="s">
        <v>97</v>
      </c>
      <c r="U1029" s="159">
        <v>4.8</v>
      </c>
      <c r="V1029" s="164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2">
        <v>21</v>
      </c>
    </row>
    <row r="1030" spans="1:65">
      <c r="A1030" s="35"/>
      <c r="B1030" s="19">
        <v>1</v>
      </c>
      <c r="C1030" s="8">
        <v>6</v>
      </c>
      <c r="D1030" s="158" t="s">
        <v>302</v>
      </c>
      <c r="E1030" s="158" t="s">
        <v>110</v>
      </c>
      <c r="F1030" s="10">
        <v>0.1</v>
      </c>
      <c r="G1030" s="10">
        <v>2.8</v>
      </c>
      <c r="H1030" s="10">
        <v>2.7</v>
      </c>
      <c r="I1030" s="10">
        <v>2</v>
      </c>
      <c r="J1030" s="10">
        <v>1.3</v>
      </c>
      <c r="K1030" s="10">
        <v>0.7</v>
      </c>
      <c r="L1030" s="158" t="s">
        <v>97</v>
      </c>
      <c r="M1030" s="10">
        <v>3.9</v>
      </c>
      <c r="N1030" s="158" t="s">
        <v>97</v>
      </c>
      <c r="O1030" s="10">
        <v>3.6338573616304184</v>
      </c>
      <c r="P1030" s="158">
        <v>7.6</v>
      </c>
      <c r="Q1030" s="158" t="s">
        <v>110</v>
      </c>
      <c r="R1030" s="10">
        <v>2</v>
      </c>
      <c r="S1030" s="10">
        <v>0.1</v>
      </c>
      <c r="T1030" s="158" t="s">
        <v>97</v>
      </c>
      <c r="U1030" s="10">
        <v>5.2</v>
      </c>
      <c r="V1030" s="164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62"/>
    </row>
    <row r="1031" spans="1:65">
      <c r="A1031" s="35"/>
      <c r="B1031" s="20" t="s">
        <v>261</v>
      </c>
      <c r="C1031" s="12"/>
      <c r="D1031" s="26" t="s">
        <v>669</v>
      </c>
      <c r="E1031" s="26" t="s">
        <v>669</v>
      </c>
      <c r="F1031" s="26">
        <v>0.1</v>
      </c>
      <c r="G1031" s="26">
        <v>1.8499999999999996</v>
      </c>
      <c r="H1031" s="26">
        <v>1.95</v>
      </c>
      <c r="I1031" s="26">
        <v>2.15</v>
      </c>
      <c r="J1031" s="26">
        <v>1.6500000000000001</v>
      </c>
      <c r="K1031" s="26">
        <v>0.88333333333333341</v>
      </c>
      <c r="L1031" s="26" t="s">
        <v>669</v>
      </c>
      <c r="M1031" s="26">
        <v>4.0333333333333341</v>
      </c>
      <c r="N1031" s="26" t="s">
        <v>669</v>
      </c>
      <c r="O1031" s="26">
        <v>3.4827348826149467</v>
      </c>
      <c r="P1031" s="26">
        <v>7.6833333333333336</v>
      </c>
      <c r="Q1031" s="26">
        <v>0.18</v>
      </c>
      <c r="R1031" s="26">
        <v>2.6666666666666665</v>
      </c>
      <c r="S1031" s="26">
        <v>0.13333333333333333</v>
      </c>
      <c r="T1031" s="26" t="s">
        <v>669</v>
      </c>
      <c r="U1031" s="26">
        <v>5.5</v>
      </c>
      <c r="V1031" s="164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2"/>
    </row>
    <row r="1032" spans="1:65">
      <c r="A1032" s="35"/>
      <c r="B1032" s="3" t="s">
        <v>262</v>
      </c>
      <c r="C1032" s="33"/>
      <c r="D1032" s="11" t="s">
        <v>669</v>
      </c>
      <c r="E1032" s="11" t="s">
        <v>669</v>
      </c>
      <c r="F1032" s="11">
        <v>0.1</v>
      </c>
      <c r="G1032" s="11">
        <v>1.75</v>
      </c>
      <c r="H1032" s="11">
        <v>1.85</v>
      </c>
      <c r="I1032" s="11">
        <v>2</v>
      </c>
      <c r="J1032" s="11">
        <v>1.7</v>
      </c>
      <c r="K1032" s="11">
        <v>0.8</v>
      </c>
      <c r="L1032" s="11" t="s">
        <v>669</v>
      </c>
      <c r="M1032" s="11">
        <v>4.05</v>
      </c>
      <c r="N1032" s="11" t="s">
        <v>669</v>
      </c>
      <c r="O1032" s="11">
        <v>3.5164166613620331</v>
      </c>
      <c r="P1032" s="11">
        <v>7.65</v>
      </c>
      <c r="Q1032" s="11">
        <v>0.2</v>
      </c>
      <c r="R1032" s="11">
        <v>3</v>
      </c>
      <c r="S1032" s="11">
        <v>0.1</v>
      </c>
      <c r="T1032" s="11" t="s">
        <v>669</v>
      </c>
      <c r="U1032" s="11">
        <v>5.7</v>
      </c>
      <c r="V1032" s="164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2"/>
    </row>
    <row r="1033" spans="1:65">
      <c r="A1033" s="35"/>
      <c r="B1033" s="3" t="s">
        <v>263</v>
      </c>
      <c r="C1033" s="33"/>
      <c r="D1033" s="27" t="s">
        <v>669</v>
      </c>
      <c r="E1033" s="27" t="s">
        <v>669</v>
      </c>
      <c r="F1033" s="27">
        <v>0</v>
      </c>
      <c r="G1033" s="27">
        <v>0.52820450584977152</v>
      </c>
      <c r="H1033" s="27">
        <v>0.65345237010818247</v>
      </c>
      <c r="I1033" s="27">
        <v>0.33316662497915356</v>
      </c>
      <c r="J1033" s="27">
        <v>0.29495762407505211</v>
      </c>
      <c r="K1033" s="27">
        <v>0.24013884872437122</v>
      </c>
      <c r="L1033" s="27" t="s">
        <v>669</v>
      </c>
      <c r="M1033" s="27">
        <v>0.27325202042558938</v>
      </c>
      <c r="N1033" s="27" t="s">
        <v>669</v>
      </c>
      <c r="O1033" s="27">
        <v>0.13795236116764195</v>
      </c>
      <c r="P1033" s="27">
        <v>0.20412414523193148</v>
      </c>
      <c r="Q1033" s="27">
        <v>8.3666002653407637E-2</v>
      </c>
      <c r="R1033" s="27">
        <v>0.57735026918962629</v>
      </c>
      <c r="S1033" s="27">
        <v>5.7735026918962581E-2</v>
      </c>
      <c r="T1033" s="27" t="s">
        <v>669</v>
      </c>
      <c r="U1033" s="27">
        <v>0.40987803063838396</v>
      </c>
      <c r="V1033" s="164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2"/>
    </row>
    <row r="1034" spans="1:65">
      <c r="A1034" s="35"/>
      <c r="B1034" s="3" t="s">
        <v>87</v>
      </c>
      <c r="C1034" s="33"/>
      <c r="D1034" s="13" t="s">
        <v>669</v>
      </c>
      <c r="E1034" s="13" t="s">
        <v>669</v>
      </c>
      <c r="F1034" s="13">
        <v>0</v>
      </c>
      <c r="G1034" s="13">
        <v>0.28551594910798467</v>
      </c>
      <c r="H1034" s="13">
        <v>0.33510377954265769</v>
      </c>
      <c r="I1034" s="13">
        <v>0.15496122092053655</v>
      </c>
      <c r="J1034" s="13">
        <v>0.17876219640912247</v>
      </c>
      <c r="K1034" s="13">
        <v>0.27185530044268436</v>
      </c>
      <c r="L1034" s="13" t="s">
        <v>669</v>
      </c>
      <c r="M1034" s="13">
        <v>6.7748434816261818E-2</v>
      </c>
      <c r="N1034" s="13" t="s">
        <v>669</v>
      </c>
      <c r="O1034" s="13">
        <v>3.9610353879151142E-2</v>
      </c>
      <c r="P1034" s="13">
        <v>2.65671338696657E-2</v>
      </c>
      <c r="Q1034" s="13">
        <v>0.46481112585226464</v>
      </c>
      <c r="R1034" s="13">
        <v>0.21650635094610987</v>
      </c>
      <c r="S1034" s="13">
        <v>0.43301270189221935</v>
      </c>
      <c r="T1034" s="13" t="s">
        <v>669</v>
      </c>
      <c r="U1034" s="13">
        <v>7.452327829788799E-2</v>
      </c>
      <c r="V1034" s="164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2"/>
    </row>
    <row r="1035" spans="1:65">
      <c r="A1035" s="35"/>
      <c r="B1035" s="3" t="s">
        <v>264</v>
      </c>
      <c r="C1035" s="33"/>
      <c r="D1035" s="13" t="s">
        <v>669</v>
      </c>
      <c r="E1035" s="13" t="s">
        <v>669</v>
      </c>
      <c r="F1035" s="13">
        <v>-0.95123814784374416</v>
      </c>
      <c r="G1035" s="13">
        <v>-9.7905735109267811E-2</v>
      </c>
      <c r="H1035" s="13">
        <v>-4.9143882953011864E-2</v>
      </c>
      <c r="I1035" s="13">
        <v>4.8379821359499697E-2</v>
      </c>
      <c r="J1035" s="13">
        <v>-0.19542943942177926</v>
      </c>
      <c r="K1035" s="13">
        <v>-0.56927030595307371</v>
      </c>
      <c r="L1035" s="13" t="s">
        <v>669</v>
      </c>
      <c r="M1035" s="13">
        <v>0.96672803696898435</v>
      </c>
      <c r="N1035" s="13" t="s">
        <v>669</v>
      </c>
      <c r="O1035" s="13">
        <v>0.6982460344550494</v>
      </c>
      <c r="P1035" s="13">
        <v>2.7465356406723207</v>
      </c>
      <c r="Q1035" s="13">
        <v>-0.91222866611873954</v>
      </c>
      <c r="R1035" s="13">
        <v>0.30031605750015467</v>
      </c>
      <c r="S1035" s="13">
        <v>-0.93498419712499226</v>
      </c>
      <c r="T1035" s="13" t="s">
        <v>669</v>
      </c>
      <c r="U1035" s="13">
        <v>1.681901868594069</v>
      </c>
      <c r="V1035" s="164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62"/>
    </row>
    <row r="1036" spans="1:65">
      <c r="A1036" s="35"/>
      <c r="B1036" s="53" t="s">
        <v>265</v>
      </c>
      <c r="C1036" s="54"/>
      <c r="D1036" s="52">
        <v>0.01</v>
      </c>
      <c r="E1036" s="52">
        <v>0.7</v>
      </c>
      <c r="F1036" s="52">
        <v>0.69</v>
      </c>
      <c r="G1036" s="52">
        <v>0.05</v>
      </c>
      <c r="H1036" s="52">
        <v>0.01</v>
      </c>
      <c r="I1036" s="52">
        <v>0.06</v>
      </c>
      <c r="J1036" s="52">
        <v>0.12</v>
      </c>
      <c r="K1036" s="52">
        <v>0.4</v>
      </c>
      <c r="L1036" s="52">
        <v>1.1000000000000001</v>
      </c>
      <c r="M1036" s="52">
        <v>0.75</v>
      </c>
      <c r="N1036" s="52">
        <v>1.1000000000000001</v>
      </c>
      <c r="O1036" s="52">
        <v>0.55000000000000004</v>
      </c>
      <c r="P1036" s="52">
        <v>2.08</v>
      </c>
      <c r="Q1036" s="52">
        <v>0.66</v>
      </c>
      <c r="R1036" s="52">
        <v>0.14000000000000001</v>
      </c>
      <c r="S1036" s="52">
        <v>0.69</v>
      </c>
      <c r="T1036" s="52">
        <v>1.1000000000000001</v>
      </c>
      <c r="U1036" s="52">
        <v>1.28</v>
      </c>
      <c r="V1036" s="164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62"/>
    </row>
    <row r="1037" spans="1:65">
      <c r="B1037" s="36"/>
      <c r="C1037" s="20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BM1037" s="62"/>
    </row>
    <row r="1038" spans="1:65" ht="15">
      <c r="B1038" s="37" t="s">
        <v>537</v>
      </c>
      <c r="BM1038" s="32" t="s">
        <v>67</v>
      </c>
    </row>
    <row r="1039" spans="1:65" ht="15">
      <c r="A1039" s="28" t="s">
        <v>38</v>
      </c>
      <c r="B1039" s="18" t="s">
        <v>115</v>
      </c>
      <c r="C1039" s="15" t="s">
        <v>116</v>
      </c>
      <c r="D1039" s="16" t="s">
        <v>230</v>
      </c>
      <c r="E1039" s="17" t="s">
        <v>230</v>
      </c>
      <c r="F1039" s="17" t="s">
        <v>230</v>
      </c>
      <c r="G1039" s="17" t="s">
        <v>230</v>
      </c>
      <c r="H1039" s="17" t="s">
        <v>230</v>
      </c>
      <c r="I1039" s="17" t="s">
        <v>230</v>
      </c>
      <c r="J1039" s="17" t="s">
        <v>230</v>
      </c>
      <c r="K1039" s="17" t="s">
        <v>230</v>
      </c>
      <c r="L1039" s="17" t="s">
        <v>230</v>
      </c>
      <c r="M1039" s="17" t="s">
        <v>230</v>
      </c>
      <c r="N1039" s="17" t="s">
        <v>230</v>
      </c>
      <c r="O1039" s="17" t="s">
        <v>230</v>
      </c>
      <c r="P1039" s="17" t="s">
        <v>230</v>
      </c>
      <c r="Q1039" s="17" t="s">
        <v>230</v>
      </c>
      <c r="R1039" s="17" t="s">
        <v>230</v>
      </c>
      <c r="S1039" s="17" t="s">
        <v>230</v>
      </c>
      <c r="T1039" s="17" t="s">
        <v>230</v>
      </c>
      <c r="U1039" s="17" t="s">
        <v>230</v>
      </c>
      <c r="V1039" s="164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2">
        <v>1</v>
      </c>
    </row>
    <row r="1040" spans="1:65">
      <c r="A1040" s="35"/>
      <c r="B1040" s="19" t="s">
        <v>231</v>
      </c>
      <c r="C1040" s="8" t="s">
        <v>231</v>
      </c>
      <c r="D1040" s="162" t="s">
        <v>233</v>
      </c>
      <c r="E1040" s="163" t="s">
        <v>235</v>
      </c>
      <c r="F1040" s="163" t="s">
        <v>236</v>
      </c>
      <c r="G1040" s="163" t="s">
        <v>237</v>
      </c>
      <c r="H1040" s="163" t="s">
        <v>238</v>
      </c>
      <c r="I1040" s="163" t="s">
        <v>239</v>
      </c>
      <c r="J1040" s="163" t="s">
        <v>240</v>
      </c>
      <c r="K1040" s="163" t="s">
        <v>241</v>
      </c>
      <c r="L1040" s="163" t="s">
        <v>242</v>
      </c>
      <c r="M1040" s="163" t="s">
        <v>243</v>
      </c>
      <c r="N1040" s="163" t="s">
        <v>244</v>
      </c>
      <c r="O1040" s="163" t="s">
        <v>245</v>
      </c>
      <c r="P1040" s="163" t="s">
        <v>246</v>
      </c>
      <c r="Q1040" s="163" t="s">
        <v>247</v>
      </c>
      <c r="R1040" s="163" t="s">
        <v>248</v>
      </c>
      <c r="S1040" s="163" t="s">
        <v>249</v>
      </c>
      <c r="T1040" s="163" t="s">
        <v>251</v>
      </c>
      <c r="U1040" s="163" t="s">
        <v>269</v>
      </c>
      <c r="V1040" s="164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2" t="s">
        <v>3</v>
      </c>
    </row>
    <row r="1041" spans="1:65">
      <c r="A1041" s="35"/>
      <c r="B1041" s="19"/>
      <c r="C1041" s="8"/>
      <c r="D1041" s="9" t="s">
        <v>119</v>
      </c>
      <c r="E1041" s="10" t="s">
        <v>277</v>
      </c>
      <c r="F1041" s="10" t="s">
        <v>278</v>
      </c>
      <c r="G1041" s="10" t="s">
        <v>278</v>
      </c>
      <c r="H1041" s="10" t="s">
        <v>278</v>
      </c>
      <c r="I1041" s="10" t="s">
        <v>278</v>
      </c>
      <c r="J1041" s="10" t="s">
        <v>278</v>
      </c>
      <c r="K1041" s="10" t="s">
        <v>278</v>
      </c>
      <c r="L1041" s="10" t="s">
        <v>119</v>
      </c>
      <c r="M1041" s="10" t="s">
        <v>278</v>
      </c>
      <c r="N1041" s="10" t="s">
        <v>278</v>
      </c>
      <c r="O1041" s="10" t="s">
        <v>119</v>
      </c>
      <c r="P1041" s="10" t="s">
        <v>277</v>
      </c>
      <c r="Q1041" s="10" t="s">
        <v>277</v>
      </c>
      <c r="R1041" s="10" t="s">
        <v>277</v>
      </c>
      <c r="S1041" s="10" t="s">
        <v>278</v>
      </c>
      <c r="T1041" s="10" t="s">
        <v>119</v>
      </c>
      <c r="U1041" s="10" t="s">
        <v>277</v>
      </c>
      <c r="V1041" s="164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2">
        <v>1</v>
      </c>
    </row>
    <row r="1042" spans="1:65">
      <c r="A1042" s="35"/>
      <c r="B1042" s="19"/>
      <c r="C1042" s="8"/>
      <c r="D1042" s="29"/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  <c r="O1042" s="29"/>
      <c r="P1042" s="29"/>
      <c r="Q1042" s="29"/>
      <c r="R1042" s="29"/>
      <c r="S1042" s="29"/>
      <c r="T1042" s="29"/>
      <c r="U1042" s="29"/>
      <c r="V1042" s="164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2">
        <v>1</v>
      </c>
    </row>
    <row r="1043" spans="1:65">
      <c r="A1043" s="35"/>
      <c r="B1043" s="18">
        <v>1</v>
      </c>
      <c r="C1043" s="14">
        <v>1</v>
      </c>
      <c r="D1043" s="246">
        <v>17.71</v>
      </c>
      <c r="E1043" s="246">
        <v>12.1</v>
      </c>
      <c r="F1043" s="273">
        <v>14.4</v>
      </c>
      <c r="G1043" s="246">
        <v>17</v>
      </c>
      <c r="H1043" s="273">
        <v>17.100000000000001</v>
      </c>
      <c r="I1043" s="246">
        <v>16.7</v>
      </c>
      <c r="J1043" s="273">
        <v>20.3</v>
      </c>
      <c r="K1043" s="246">
        <v>9.9</v>
      </c>
      <c r="L1043" s="246">
        <v>12.8</v>
      </c>
      <c r="M1043" s="246">
        <v>14.8</v>
      </c>
      <c r="N1043" s="246">
        <v>13</v>
      </c>
      <c r="O1043" s="246">
        <v>15.219298755929994</v>
      </c>
      <c r="P1043" s="246">
        <v>15.28</v>
      </c>
      <c r="Q1043" s="246">
        <v>16.600000000000001</v>
      </c>
      <c r="R1043" s="246">
        <v>11.2</v>
      </c>
      <c r="S1043" s="277">
        <v>23.2</v>
      </c>
      <c r="T1043" s="254">
        <v>25.774629629629654</v>
      </c>
      <c r="U1043" s="246">
        <v>14.2</v>
      </c>
      <c r="V1043" s="247"/>
      <c r="W1043" s="248"/>
      <c r="X1043" s="248"/>
      <c r="Y1043" s="248"/>
      <c r="Z1043" s="248"/>
      <c r="AA1043" s="248"/>
      <c r="AB1043" s="248"/>
      <c r="AC1043" s="248"/>
      <c r="AD1043" s="248"/>
      <c r="AE1043" s="248"/>
      <c r="AF1043" s="248"/>
      <c r="AG1043" s="248"/>
      <c r="AH1043" s="248"/>
      <c r="AI1043" s="248"/>
      <c r="AJ1043" s="248"/>
      <c r="AK1043" s="248"/>
      <c r="AL1043" s="248"/>
      <c r="AM1043" s="248"/>
      <c r="AN1043" s="248"/>
      <c r="AO1043" s="248"/>
      <c r="AP1043" s="248"/>
      <c r="AQ1043" s="248"/>
      <c r="AR1043" s="248"/>
      <c r="AS1043" s="248"/>
      <c r="AT1043" s="248"/>
      <c r="AU1043" s="248"/>
      <c r="AV1043" s="248"/>
      <c r="AW1043" s="248"/>
      <c r="AX1043" s="248"/>
      <c r="AY1043" s="248"/>
      <c r="AZ1043" s="248"/>
      <c r="BA1043" s="248"/>
      <c r="BB1043" s="248"/>
      <c r="BC1043" s="248"/>
      <c r="BD1043" s="248"/>
      <c r="BE1043" s="248"/>
      <c r="BF1043" s="248"/>
      <c r="BG1043" s="248"/>
      <c r="BH1043" s="248"/>
      <c r="BI1043" s="248"/>
      <c r="BJ1043" s="248"/>
      <c r="BK1043" s="248"/>
      <c r="BL1043" s="248"/>
      <c r="BM1043" s="249">
        <v>1</v>
      </c>
    </row>
    <row r="1044" spans="1:65">
      <c r="A1044" s="35"/>
      <c r="B1044" s="19">
        <v>1</v>
      </c>
      <c r="C1044" s="8">
        <v>2</v>
      </c>
      <c r="D1044" s="250">
        <v>13.34</v>
      </c>
      <c r="E1044" s="250">
        <v>12.9</v>
      </c>
      <c r="F1044" s="274">
        <v>15</v>
      </c>
      <c r="G1044" s="250">
        <v>17.5</v>
      </c>
      <c r="H1044" s="274">
        <v>15</v>
      </c>
      <c r="I1044" s="250">
        <v>16</v>
      </c>
      <c r="J1044" s="274">
        <v>19.2</v>
      </c>
      <c r="K1044" s="250">
        <v>9.5</v>
      </c>
      <c r="L1044" s="250">
        <v>12.7</v>
      </c>
      <c r="M1044" s="250">
        <v>14.1</v>
      </c>
      <c r="N1044" s="250">
        <v>12.6</v>
      </c>
      <c r="O1044" s="250">
        <v>16.342540510353071</v>
      </c>
      <c r="P1044" s="250">
        <v>14.88</v>
      </c>
      <c r="Q1044" s="250">
        <v>16.7</v>
      </c>
      <c r="R1044" s="250">
        <v>10.5</v>
      </c>
      <c r="S1044" s="250">
        <v>21.9</v>
      </c>
      <c r="T1044" s="256">
        <v>25.592111111111119</v>
      </c>
      <c r="U1044" s="250">
        <v>13.4</v>
      </c>
      <c r="V1044" s="247"/>
      <c r="W1044" s="248"/>
      <c r="X1044" s="248"/>
      <c r="Y1044" s="248"/>
      <c r="Z1044" s="248"/>
      <c r="AA1044" s="248"/>
      <c r="AB1044" s="248"/>
      <c r="AC1044" s="248"/>
      <c r="AD1044" s="248"/>
      <c r="AE1044" s="248"/>
      <c r="AF1044" s="248"/>
      <c r="AG1044" s="248"/>
      <c r="AH1044" s="248"/>
      <c r="AI1044" s="248"/>
      <c r="AJ1044" s="248"/>
      <c r="AK1044" s="248"/>
      <c r="AL1044" s="248"/>
      <c r="AM1044" s="248"/>
      <c r="AN1044" s="248"/>
      <c r="AO1044" s="248"/>
      <c r="AP1044" s="248"/>
      <c r="AQ1044" s="248"/>
      <c r="AR1044" s="248"/>
      <c r="AS1044" s="248"/>
      <c r="AT1044" s="248"/>
      <c r="AU1044" s="248"/>
      <c r="AV1044" s="248"/>
      <c r="AW1044" s="248"/>
      <c r="AX1044" s="248"/>
      <c r="AY1044" s="248"/>
      <c r="AZ1044" s="248"/>
      <c r="BA1044" s="248"/>
      <c r="BB1044" s="248"/>
      <c r="BC1044" s="248"/>
      <c r="BD1044" s="248"/>
      <c r="BE1044" s="248"/>
      <c r="BF1044" s="248"/>
      <c r="BG1044" s="248"/>
      <c r="BH1044" s="248"/>
      <c r="BI1044" s="248"/>
      <c r="BJ1044" s="248"/>
      <c r="BK1044" s="248"/>
      <c r="BL1044" s="248"/>
      <c r="BM1044" s="249">
        <v>11</v>
      </c>
    </row>
    <row r="1045" spans="1:65">
      <c r="A1045" s="35"/>
      <c r="B1045" s="19">
        <v>1</v>
      </c>
      <c r="C1045" s="8">
        <v>3</v>
      </c>
      <c r="D1045" s="250">
        <v>14.26</v>
      </c>
      <c r="E1045" s="250">
        <v>13.5</v>
      </c>
      <c r="F1045" s="274">
        <v>14.7</v>
      </c>
      <c r="G1045" s="250">
        <v>18.2</v>
      </c>
      <c r="H1045" s="274">
        <v>14.8</v>
      </c>
      <c r="I1045" s="250">
        <v>16.5</v>
      </c>
      <c r="J1045" s="274">
        <v>15.400000000000002</v>
      </c>
      <c r="K1045" s="274">
        <v>9.1999999999999993</v>
      </c>
      <c r="L1045" s="253">
        <v>11.6</v>
      </c>
      <c r="M1045" s="253">
        <v>14.3</v>
      </c>
      <c r="N1045" s="253">
        <v>12.5</v>
      </c>
      <c r="O1045" s="253">
        <v>15.857258889835599</v>
      </c>
      <c r="P1045" s="253">
        <v>15.21</v>
      </c>
      <c r="Q1045" s="253">
        <v>18</v>
      </c>
      <c r="R1045" s="253">
        <v>11.3</v>
      </c>
      <c r="S1045" s="253">
        <v>21</v>
      </c>
      <c r="T1045" s="275">
        <v>25.081</v>
      </c>
      <c r="U1045" s="253">
        <v>13.9</v>
      </c>
      <c r="V1045" s="247"/>
      <c r="W1045" s="248"/>
      <c r="X1045" s="248"/>
      <c r="Y1045" s="248"/>
      <c r="Z1045" s="248"/>
      <c r="AA1045" s="248"/>
      <c r="AB1045" s="248"/>
      <c r="AC1045" s="248"/>
      <c r="AD1045" s="248"/>
      <c r="AE1045" s="248"/>
      <c r="AF1045" s="248"/>
      <c r="AG1045" s="248"/>
      <c r="AH1045" s="248"/>
      <c r="AI1045" s="248"/>
      <c r="AJ1045" s="248"/>
      <c r="AK1045" s="248"/>
      <c r="AL1045" s="248"/>
      <c r="AM1045" s="248"/>
      <c r="AN1045" s="248"/>
      <c r="AO1045" s="248"/>
      <c r="AP1045" s="248"/>
      <c r="AQ1045" s="248"/>
      <c r="AR1045" s="248"/>
      <c r="AS1045" s="248"/>
      <c r="AT1045" s="248"/>
      <c r="AU1045" s="248"/>
      <c r="AV1045" s="248"/>
      <c r="AW1045" s="248"/>
      <c r="AX1045" s="248"/>
      <c r="AY1045" s="248"/>
      <c r="AZ1045" s="248"/>
      <c r="BA1045" s="248"/>
      <c r="BB1045" s="248"/>
      <c r="BC1045" s="248"/>
      <c r="BD1045" s="248"/>
      <c r="BE1045" s="248"/>
      <c r="BF1045" s="248"/>
      <c r="BG1045" s="248"/>
      <c r="BH1045" s="248"/>
      <c r="BI1045" s="248"/>
      <c r="BJ1045" s="248"/>
      <c r="BK1045" s="248"/>
      <c r="BL1045" s="248"/>
      <c r="BM1045" s="249">
        <v>16</v>
      </c>
    </row>
    <row r="1046" spans="1:65">
      <c r="A1046" s="35"/>
      <c r="B1046" s="19">
        <v>1</v>
      </c>
      <c r="C1046" s="8">
        <v>4</v>
      </c>
      <c r="D1046" s="250">
        <v>14.835000000000001</v>
      </c>
      <c r="E1046" s="250">
        <v>15</v>
      </c>
      <c r="F1046" s="274">
        <v>13.7</v>
      </c>
      <c r="G1046" s="250">
        <v>18.5</v>
      </c>
      <c r="H1046" s="274">
        <v>16.100000000000001</v>
      </c>
      <c r="I1046" s="250">
        <v>15.2</v>
      </c>
      <c r="J1046" s="274">
        <v>19</v>
      </c>
      <c r="K1046" s="274">
        <v>10.199999999999999</v>
      </c>
      <c r="L1046" s="253">
        <v>12.2</v>
      </c>
      <c r="M1046" s="253">
        <v>14.5</v>
      </c>
      <c r="N1046" s="253">
        <v>12.9</v>
      </c>
      <c r="O1046" s="253">
        <v>15.545111213428706</v>
      </c>
      <c r="P1046" s="253">
        <v>15.400000000000002</v>
      </c>
      <c r="Q1046" s="253">
        <v>15.9</v>
      </c>
      <c r="R1046" s="253">
        <v>12.3</v>
      </c>
      <c r="S1046" s="253">
        <v>19.8</v>
      </c>
      <c r="T1046" s="275">
        <v>25.916588477366265</v>
      </c>
      <c r="U1046" s="253">
        <v>13.3</v>
      </c>
      <c r="V1046" s="247"/>
      <c r="W1046" s="248"/>
      <c r="X1046" s="248"/>
      <c r="Y1046" s="248"/>
      <c r="Z1046" s="248"/>
      <c r="AA1046" s="248"/>
      <c r="AB1046" s="248"/>
      <c r="AC1046" s="248"/>
      <c r="AD1046" s="248"/>
      <c r="AE1046" s="248"/>
      <c r="AF1046" s="248"/>
      <c r="AG1046" s="248"/>
      <c r="AH1046" s="248"/>
      <c r="AI1046" s="248"/>
      <c r="AJ1046" s="248"/>
      <c r="AK1046" s="248"/>
      <c r="AL1046" s="248"/>
      <c r="AM1046" s="248"/>
      <c r="AN1046" s="248"/>
      <c r="AO1046" s="248"/>
      <c r="AP1046" s="248"/>
      <c r="AQ1046" s="248"/>
      <c r="AR1046" s="248"/>
      <c r="AS1046" s="248"/>
      <c r="AT1046" s="248"/>
      <c r="AU1046" s="248"/>
      <c r="AV1046" s="248"/>
      <c r="AW1046" s="248"/>
      <c r="AX1046" s="248"/>
      <c r="AY1046" s="248"/>
      <c r="AZ1046" s="248"/>
      <c r="BA1046" s="248"/>
      <c r="BB1046" s="248"/>
      <c r="BC1046" s="248"/>
      <c r="BD1046" s="248"/>
      <c r="BE1046" s="248"/>
      <c r="BF1046" s="248"/>
      <c r="BG1046" s="248"/>
      <c r="BH1046" s="248"/>
      <c r="BI1046" s="248"/>
      <c r="BJ1046" s="248"/>
      <c r="BK1046" s="248"/>
      <c r="BL1046" s="248"/>
      <c r="BM1046" s="249">
        <v>14.842491965014121</v>
      </c>
    </row>
    <row r="1047" spans="1:65">
      <c r="A1047" s="35"/>
      <c r="B1047" s="19">
        <v>1</v>
      </c>
      <c r="C1047" s="8">
        <v>5</v>
      </c>
      <c r="D1047" s="250">
        <v>11.73</v>
      </c>
      <c r="E1047" s="250">
        <v>13.6</v>
      </c>
      <c r="F1047" s="250">
        <v>14.9</v>
      </c>
      <c r="G1047" s="250">
        <v>17.100000000000001</v>
      </c>
      <c r="H1047" s="250">
        <v>14.4</v>
      </c>
      <c r="I1047" s="250">
        <v>16.3</v>
      </c>
      <c r="J1047" s="250">
        <v>17.7</v>
      </c>
      <c r="K1047" s="250">
        <v>9.4</v>
      </c>
      <c r="L1047" s="250">
        <v>12.5</v>
      </c>
      <c r="M1047" s="250">
        <v>14.4</v>
      </c>
      <c r="N1047" s="250">
        <v>13</v>
      </c>
      <c r="O1047" s="250">
        <v>16.153721410070006</v>
      </c>
      <c r="P1047" s="250">
        <v>14.88</v>
      </c>
      <c r="Q1047" s="250">
        <v>17</v>
      </c>
      <c r="R1047" s="250">
        <v>11.5</v>
      </c>
      <c r="S1047" s="250">
        <v>20.100000000000001</v>
      </c>
      <c r="T1047" s="256">
        <v>25.785</v>
      </c>
      <c r="U1047" s="250">
        <v>12.6</v>
      </c>
      <c r="V1047" s="247"/>
      <c r="W1047" s="248"/>
      <c r="X1047" s="248"/>
      <c r="Y1047" s="248"/>
      <c r="Z1047" s="248"/>
      <c r="AA1047" s="248"/>
      <c r="AB1047" s="248"/>
      <c r="AC1047" s="248"/>
      <c r="AD1047" s="248"/>
      <c r="AE1047" s="248"/>
      <c r="AF1047" s="248"/>
      <c r="AG1047" s="248"/>
      <c r="AH1047" s="248"/>
      <c r="AI1047" s="248"/>
      <c r="AJ1047" s="248"/>
      <c r="AK1047" s="248"/>
      <c r="AL1047" s="248"/>
      <c r="AM1047" s="248"/>
      <c r="AN1047" s="248"/>
      <c r="AO1047" s="248"/>
      <c r="AP1047" s="248"/>
      <c r="AQ1047" s="248"/>
      <c r="AR1047" s="248"/>
      <c r="AS1047" s="248"/>
      <c r="AT1047" s="248"/>
      <c r="AU1047" s="248"/>
      <c r="AV1047" s="248"/>
      <c r="AW1047" s="248"/>
      <c r="AX1047" s="248"/>
      <c r="AY1047" s="248"/>
      <c r="AZ1047" s="248"/>
      <c r="BA1047" s="248"/>
      <c r="BB1047" s="248"/>
      <c r="BC1047" s="248"/>
      <c r="BD1047" s="248"/>
      <c r="BE1047" s="248"/>
      <c r="BF1047" s="248"/>
      <c r="BG1047" s="248"/>
      <c r="BH1047" s="248"/>
      <c r="BI1047" s="248"/>
      <c r="BJ1047" s="248"/>
      <c r="BK1047" s="248"/>
      <c r="BL1047" s="248"/>
      <c r="BM1047" s="249">
        <v>65</v>
      </c>
    </row>
    <row r="1048" spans="1:65">
      <c r="A1048" s="35"/>
      <c r="B1048" s="19">
        <v>1</v>
      </c>
      <c r="C1048" s="8">
        <v>6</v>
      </c>
      <c r="D1048" s="250">
        <v>13.685</v>
      </c>
      <c r="E1048" s="250">
        <v>15.400000000000002</v>
      </c>
      <c r="F1048" s="250">
        <v>14.1</v>
      </c>
      <c r="G1048" s="250">
        <v>17.2</v>
      </c>
      <c r="H1048" s="250">
        <v>15.299999999999999</v>
      </c>
      <c r="I1048" s="250">
        <v>17</v>
      </c>
      <c r="J1048" s="250">
        <v>17.399999999999999</v>
      </c>
      <c r="K1048" s="250">
        <v>9.1999999999999993</v>
      </c>
      <c r="L1048" s="250">
        <v>12.2</v>
      </c>
      <c r="M1048" s="250">
        <v>14.7</v>
      </c>
      <c r="N1048" s="250">
        <v>12.7</v>
      </c>
      <c r="O1048" s="250">
        <v>15.346249651822902</v>
      </c>
      <c r="P1048" s="250">
        <v>15.299999999999999</v>
      </c>
      <c r="Q1048" s="250">
        <v>17.5</v>
      </c>
      <c r="R1048" s="250">
        <v>12.4</v>
      </c>
      <c r="S1048" s="250">
        <v>19.5</v>
      </c>
      <c r="T1048" s="256">
        <v>25.845790123456794</v>
      </c>
      <c r="U1048" s="250">
        <v>12.8</v>
      </c>
      <c r="V1048" s="247"/>
      <c r="W1048" s="248"/>
      <c r="X1048" s="248"/>
      <c r="Y1048" s="248"/>
      <c r="Z1048" s="248"/>
      <c r="AA1048" s="248"/>
      <c r="AB1048" s="248"/>
      <c r="AC1048" s="248"/>
      <c r="AD1048" s="248"/>
      <c r="AE1048" s="248"/>
      <c r="AF1048" s="248"/>
      <c r="AG1048" s="248"/>
      <c r="AH1048" s="248"/>
      <c r="AI1048" s="248"/>
      <c r="AJ1048" s="248"/>
      <c r="AK1048" s="248"/>
      <c r="AL1048" s="248"/>
      <c r="AM1048" s="248"/>
      <c r="AN1048" s="248"/>
      <c r="AO1048" s="248"/>
      <c r="AP1048" s="248"/>
      <c r="AQ1048" s="248"/>
      <c r="AR1048" s="248"/>
      <c r="AS1048" s="248"/>
      <c r="AT1048" s="248"/>
      <c r="AU1048" s="248"/>
      <c r="AV1048" s="248"/>
      <c r="AW1048" s="248"/>
      <c r="AX1048" s="248"/>
      <c r="AY1048" s="248"/>
      <c r="AZ1048" s="248"/>
      <c r="BA1048" s="248"/>
      <c r="BB1048" s="248"/>
      <c r="BC1048" s="248"/>
      <c r="BD1048" s="248"/>
      <c r="BE1048" s="248"/>
      <c r="BF1048" s="248"/>
      <c r="BG1048" s="248"/>
      <c r="BH1048" s="248"/>
      <c r="BI1048" s="248"/>
      <c r="BJ1048" s="248"/>
      <c r="BK1048" s="248"/>
      <c r="BL1048" s="248"/>
      <c r="BM1048" s="251"/>
    </row>
    <row r="1049" spans="1:65">
      <c r="A1049" s="35"/>
      <c r="B1049" s="20" t="s">
        <v>261</v>
      </c>
      <c r="C1049" s="12"/>
      <c r="D1049" s="252">
        <v>14.26</v>
      </c>
      <c r="E1049" s="252">
        <v>13.75</v>
      </c>
      <c r="F1049" s="252">
        <v>14.466666666666667</v>
      </c>
      <c r="G1049" s="252">
        <v>17.583333333333336</v>
      </c>
      <c r="H1049" s="252">
        <v>15.450000000000001</v>
      </c>
      <c r="I1049" s="252">
        <v>16.283333333333335</v>
      </c>
      <c r="J1049" s="252">
        <v>18.166666666666668</v>
      </c>
      <c r="K1049" s="252">
        <v>9.5666666666666647</v>
      </c>
      <c r="L1049" s="252">
        <v>12.333333333333334</v>
      </c>
      <c r="M1049" s="252">
        <v>14.466666666666669</v>
      </c>
      <c r="N1049" s="252">
        <v>12.783333333333333</v>
      </c>
      <c r="O1049" s="252">
        <v>15.744030071906714</v>
      </c>
      <c r="P1049" s="252">
        <v>15.158333333333333</v>
      </c>
      <c r="Q1049" s="252">
        <v>16.95</v>
      </c>
      <c r="R1049" s="252">
        <v>11.533333333333333</v>
      </c>
      <c r="S1049" s="252">
        <v>20.916666666666668</v>
      </c>
      <c r="T1049" s="252">
        <v>25.66585322359397</v>
      </c>
      <c r="U1049" s="252">
        <v>13.366666666666665</v>
      </c>
      <c r="V1049" s="247"/>
      <c r="W1049" s="248"/>
      <c r="X1049" s="248"/>
      <c r="Y1049" s="248"/>
      <c r="Z1049" s="248"/>
      <c r="AA1049" s="248"/>
      <c r="AB1049" s="248"/>
      <c r="AC1049" s="248"/>
      <c r="AD1049" s="248"/>
      <c r="AE1049" s="248"/>
      <c r="AF1049" s="248"/>
      <c r="AG1049" s="248"/>
      <c r="AH1049" s="248"/>
      <c r="AI1049" s="248"/>
      <c r="AJ1049" s="248"/>
      <c r="AK1049" s="248"/>
      <c r="AL1049" s="248"/>
      <c r="AM1049" s="248"/>
      <c r="AN1049" s="248"/>
      <c r="AO1049" s="248"/>
      <c r="AP1049" s="248"/>
      <c r="AQ1049" s="248"/>
      <c r="AR1049" s="248"/>
      <c r="AS1049" s="248"/>
      <c r="AT1049" s="248"/>
      <c r="AU1049" s="248"/>
      <c r="AV1049" s="248"/>
      <c r="AW1049" s="248"/>
      <c r="AX1049" s="248"/>
      <c r="AY1049" s="248"/>
      <c r="AZ1049" s="248"/>
      <c r="BA1049" s="248"/>
      <c r="BB1049" s="248"/>
      <c r="BC1049" s="248"/>
      <c r="BD1049" s="248"/>
      <c r="BE1049" s="248"/>
      <c r="BF1049" s="248"/>
      <c r="BG1049" s="248"/>
      <c r="BH1049" s="248"/>
      <c r="BI1049" s="248"/>
      <c r="BJ1049" s="248"/>
      <c r="BK1049" s="248"/>
      <c r="BL1049" s="248"/>
      <c r="BM1049" s="251"/>
    </row>
    <row r="1050" spans="1:65">
      <c r="A1050" s="35"/>
      <c r="B1050" s="3" t="s">
        <v>262</v>
      </c>
      <c r="C1050" s="33"/>
      <c r="D1050" s="253">
        <v>13.9725</v>
      </c>
      <c r="E1050" s="253">
        <v>13.55</v>
      </c>
      <c r="F1050" s="253">
        <v>14.55</v>
      </c>
      <c r="G1050" s="253">
        <v>17.350000000000001</v>
      </c>
      <c r="H1050" s="253">
        <v>15.149999999999999</v>
      </c>
      <c r="I1050" s="253">
        <v>16.399999999999999</v>
      </c>
      <c r="J1050" s="253">
        <v>18.350000000000001</v>
      </c>
      <c r="K1050" s="253">
        <v>9.4499999999999993</v>
      </c>
      <c r="L1050" s="253">
        <v>12.35</v>
      </c>
      <c r="M1050" s="253">
        <v>14.45</v>
      </c>
      <c r="N1050" s="253">
        <v>12.8</v>
      </c>
      <c r="O1050" s="253">
        <v>15.701185051632152</v>
      </c>
      <c r="P1050" s="253">
        <v>15.245000000000001</v>
      </c>
      <c r="Q1050" s="253">
        <v>16.850000000000001</v>
      </c>
      <c r="R1050" s="253">
        <v>11.4</v>
      </c>
      <c r="S1050" s="253">
        <v>20.55</v>
      </c>
      <c r="T1050" s="253">
        <v>25.779814814814827</v>
      </c>
      <c r="U1050" s="253">
        <v>13.350000000000001</v>
      </c>
      <c r="V1050" s="247"/>
      <c r="W1050" s="248"/>
      <c r="X1050" s="248"/>
      <c r="Y1050" s="248"/>
      <c r="Z1050" s="248"/>
      <c r="AA1050" s="248"/>
      <c r="AB1050" s="248"/>
      <c r="AC1050" s="248"/>
      <c r="AD1050" s="248"/>
      <c r="AE1050" s="248"/>
      <c r="AF1050" s="248"/>
      <c r="AG1050" s="248"/>
      <c r="AH1050" s="248"/>
      <c r="AI1050" s="248"/>
      <c r="AJ1050" s="248"/>
      <c r="AK1050" s="248"/>
      <c r="AL1050" s="248"/>
      <c r="AM1050" s="248"/>
      <c r="AN1050" s="248"/>
      <c r="AO1050" s="248"/>
      <c r="AP1050" s="248"/>
      <c r="AQ1050" s="248"/>
      <c r="AR1050" s="248"/>
      <c r="AS1050" s="248"/>
      <c r="AT1050" s="248"/>
      <c r="AU1050" s="248"/>
      <c r="AV1050" s="248"/>
      <c r="AW1050" s="248"/>
      <c r="AX1050" s="248"/>
      <c r="AY1050" s="248"/>
      <c r="AZ1050" s="248"/>
      <c r="BA1050" s="248"/>
      <c r="BB1050" s="248"/>
      <c r="BC1050" s="248"/>
      <c r="BD1050" s="248"/>
      <c r="BE1050" s="248"/>
      <c r="BF1050" s="248"/>
      <c r="BG1050" s="248"/>
      <c r="BH1050" s="248"/>
      <c r="BI1050" s="248"/>
      <c r="BJ1050" s="248"/>
      <c r="BK1050" s="248"/>
      <c r="BL1050" s="248"/>
      <c r="BM1050" s="251"/>
    </row>
    <row r="1051" spans="1:65">
      <c r="A1051" s="35"/>
      <c r="B1051" s="3" t="s">
        <v>263</v>
      </c>
      <c r="C1051" s="33"/>
      <c r="D1051" s="253">
        <v>1.9905300801545314</v>
      </c>
      <c r="E1051" s="253">
        <v>1.2501999840025602</v>
      </c>
      <c r="F1051" s="253">
        <v>0.50066622281382922</v>
      </c>
      <c r="G1051" s="253">
        <v>0.62423286253341892</v>
      </c>
      <c r="H1051" s="253">
        <v>0.9894442884771234</v>
      </c>
      <c r="I1051" s="253">
        <v>0.63060817205826536</v>
      </c>
      <c r="J1051" s="253">
        <v>1.7189143860782203</v>
      </c>
      <c r="K1051" s="253">
        <v>0.40331955899344468</v>
      </c>
      <c r="L1051" s="253">
        <v>0.43665394383500861</v>
      </c>
      <c r="M1051" s="253">
        <v>0.25819888974716115</v>
      </c>
      <c r="N1051" s="253">
        <v>0.21369760566432822</v>
      </c>
      <c r="O1051" s="253">
        <v>0.44989408343114717</v>
      </c>
      <c r="P1051" s="253">
        <v>0.22400148809029513</v>
      </c>
      <c r="Q1051" s="253">
        <v>0.73416619371910585</v>
      </c>
      <c r="R1051" s="253">
        <v>0.71740272279011252</v>
      </c>
      <c r="S1051" s="253">
        <v>1.4218532507494102</v>
      </c>
      <c r="T1051" s="253">
        <v>0.30619108692324204</v>
      </c>
      <c r="U1051" s="253">
        <v>0.6153589738247639</v>
      </c>
      <c r="V1051" s="247"/>
      <c r="W1051" s="248"/>
      <c r="X1051" s="248"/>
      <c r="Y1051" s="248"/>
      <c r="Z1051" s="248"/>
      <c r="AA1051" s="248"/>
      <c r="AB1051" s="248"/>
      <c r="AC1051" s="248"/>
      <c r="AD1051" s="248"/>
      <c r="AE1051" s="248"/>
      <c r="AF1051" s="248"/>
      <c r="AG1051" s="248"/>
      <c r="AH1051" s="248"/>
      <c r="AI1051" s="248"/>
      <c r="AJ1051" s="248"/>
      <c r="AK1051" s="248"/>
      <c r="AL1051" s="248"/>
      <c r="AM1051" s="248"/>
      <c r="AN1051" s="248"/>
      <c r="AO1051" s="248"/>
      <c r="AP1051" s="248"/>
      <c r="AQ1051" s="248"/>
      <c r="AR1051" s="248"/>
      <c r="AS1051" s="248"/>
      <c r="AT1051" s="248"/>
      <c r="AU1051" s="248"/>
      <c r="AV1051" s="248"/>
      <c r="AW1051" s="248"/>
      <c r="AX1051" s="248"/>
      <c r="AY1051" s="248"/>
      <c r="AZ1051" s="248"/>
      <c r="BA1051" s="248"/>
      <c r="BB1051" s="248"/>
      <c r="BC1051" s="248"/>
      <c r="BD1051" s="248"/>
      <c r="BE1051" s="248"/>
      <c r="BF1051" s="248"/>
      <c r="BG1051" s="248"/>
      <c r="BH1051" s="248"/>
      <c r="BI1051" s="248"/>
      <c r="BJ1051" s="248"/>
      <c r="BK1051" s="248"/>
      <c r="BL1051" s="248"/>
      <c r="BM1051" s="251"/>
    </row>
    <row r="1052" spans="1:65">
      <c r="A1052" s="35"/>
      <c r="B1052" s="3" t="s">
        <v>87</v>
      </c>
      <c r="C1052" s="33"/>
      <c r="D1052" s="13">
        <v>0.13958836466721819</v>
      </c>
      <c r="E1052" s="13">
        <v>9.092363520018619E-2</v>
      </c>
      <c r="F1052" s="13">
        <v>3.4608264249803865E-2</v>
      </c>
      <c r="G1052" s="13">
        <v>3.5501395025597279E-2</v>
      </c>
      <c r="H1052" s="13">
        <v>6.4041701519554906E-2</v>
      </c>
      <c r="I1052" s="13">
        <v>3.8727216298358152E-2</v>
      </c>
      <c r="J1052" s="13">
        <v>9.4619140518067163E-2</v>
      </c>
      <c r="K1052" s="13">
        <v>4.2158838919175413E-2</v>
      </c>
      <c r="L1052" s="13">
        <v>3.5404373824460156E-2</v>
      </c>
      <c r="M1052" s="13">
        <v>1.7847849521693163E-2</v>
      </c>
      <c r="N1052" s="13">
        <v>1.6716892229282521E-2</v>
      </c>
      <c r="O1052" s="13">
        <v>2.8575535067982872E-2</v>
      </c>
      <c r="P1052" s="13">
        <v>1.477744836219649E-2</v>
      </c>
      <c r="Q1052" s="13">
        <v>4.3313639747439875E-2</v>
      </c>
      <c r="R1052" s="13">
        <v>6.2202548218795888E-2</v>
      </c>
      <c r="S1052" s="13">
        <v>6.7977047844593311E-2</v>
      </c>
      <c r="T1052" s="13">
        <v>1.1929900956566226E-2</v>
      </c>
      <c r="U1052" s="13">
        <v>4.6036830959458652E-2</v>
      </c>
      <c r="V1052" s="164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62"/>
    </row>
    <row r="1053" spans="1:65">
      <c r="A1053" s="35"/>
      <c r="B1053" s="3" t="s">
        <v>264</v>
      </c>
      <c r="C1053" s="33"/>
      <c r="D1053" s="13">
        <v>-3.9244890035119329E-2</v>
      </c>
      <c r="E1053" s="13">
        <v>-7.3605696913246144E-2</v>
      </c>
      <c r="F1053" s="13">
        <v>-2.532090293417899E-2</v>
      </c>
      <c r="G1053" s="13">
        <v>0.18466180576548541</v>
      </c>
      <c r="H1053" s="13">
        <v>4.0930326013843388E-2</v>
      </c>
      <c r="I1053" s="13">
        <v>9.7075435291828605E-2</v>
      </c>
      <c r="J1053" s="13">
        <v>0.22396338226007484</v>
      </c>
      <c r="K1053" s="13">
        <v>-0.35545414548873144</v>
      </c>
      <c r="L1053" s="13">
        <v>-0.16905238268582079</v>
      </c>
      <c r="M1053" s="13">
        <v>-2.5320902934178879E-2</v>
      </c>
      <c r="N1053" s="13">
        <v>-0.13873402367570886</v>
      </c>
      <c r="O1053" s="13">
        <v>6.0740346635702824E-2</v>
      </c>
      <c r="P1053" s="13">
        <v>2.1279537766548673E-2</v>
      </c>
      <c r="Q1053" s="13">
        <v>0.14199152271421656</v>
      </c>
      <c r="R1053" s="13">
        <v>-0.22295168759268646</v>
      </c>
      <c r="S1053" s="13">
        <v>0.40924224287742561</v>
      </c>
      <c r="T1053" s="13">
        <v>0.72921456074169089</v>
      </c>
      <c r="U1053" s="13">
        <v>-9.9432447181119432E-2</v>
      </c>
      <c r="V1053" s="164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62"/>
    </row>
    <row r="1054" spans="1:65">
      <c r="A1054" s="35"/>
      <c r="B1054" s="53" t="s">
        <v>265</v>
      </c>
      <c r="C1054" s="54"/>
      <c r="D1054" s="52">
        <v>0.21</v>
      </c>
      <c r="E1054" s="52">
        <v>0.41</v>
      </c>
      <c r="F1054" s="52">
        <v>0.13</v>
      </c>
      <c r="G1054" s="52">
        <v>1.07</v>
      </c>
      <c r="H1054" s="52">
        <v>0.25</v>
      </c>
      <c r="I1054" s="52">
        <v>0.56999999999999995</v>
      </c>
      <c r="J1054" s="52">
        <v>1.29</v>
      </c>
      <c r="K1054" s="52">
        <v>2.02</v>
      </c>
      <c r="L1054" s="52">
        <v>0.96</v>
      </c>
      <c r="M1054" s="52">
        <v>0.13</v>
      </c>
      <c r="N1054" s="52">
        <v>0.78</v>
      </c>
      <c r="O1054" s="52">
        <v>0.36</v>
      </c>
      <c r="P1054" s="52">
        <v>0.13</v>
      </c>
      <c r="Q1054" s="52">
        <v>0.82</v>
      </c>
      <c r="R1054" s="52">
        <v>1.26</v>
      </c>
      <c r="S1054" s="52">
        <v>2.35</v>
      </c>
      <c r="T1054" s="52">
        <v>4.18</v>
      </c>
      <c r="U1054" s="52">
        <v>0.56000000000000005</v>
      </c>
      <c r="V1054" s="164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62"/>
    </row>
    <row r="1055" spans="1:65">
      <c r="B1055" s="36"/>
      <c r="C1055" s="20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BM1055" s="62"/>
    </row>
    <row r="1056" spans="1:65" ht="15">
      <c r="B1056" s="37" t="s">
        <v>538</v>
      </c>
      <c r="BM1056" s="32" t="s">
        <v>67</v>
      </c>
    </row>
    <row r="1057" spans="1:65" ht="15">
      <c r="A1057" s="28" t="s">
        <v>41</v>
      </c>
      <c r="B1057" s="18" t="s">
        <v>115</v>
      </c>
      <c r="C1057" s="15" t="s">
        <v>116</v>
      </c>
      <c r="D1057" s="16" t="s">
        <v>230</v>
      </c>
      <c r="E1057" s="17" t="s">
        <v>230</v>
      </c>
      <c r="F1057" s="17" t="s">
        <v>230</v>
      </c>
      <c r="G1057" s="17" t="s">
        <v>230</v>
      </c>
      <c r="H1057" s="17" t="s">
        <v>230</v>
      </c>
      <c r="I1057" s="17" t="s">
        <v>230</v>
      </c>
      <c r="J1057" s="17" t="s">
        <v>230</v>
      </c>
      <c r="K1057" s="16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2">
        <v>1</v>
      </c>
    </row>
    <row r="1058" spans="1:65">
      <c r="A1058" s="35"/>
      <c r="B1058" s="19" t="s">
        <v>231</v>
      </c>
      <c r="C1058" s="8" t="s">
        <v>231</v>
      </c>
      <c r="D1058" s="162" t="s">
        <v>235</v>
      </c>
      <c r="E1058" s="163" t="s">
        <v>236</v>
      </c>
      <c r="F1058" s="163" t="s">
        <v>241</v>
      </c>
      <c r="G1058" s="163" t="s">
        <v>243</v>
      </c>
      <c r="H1058" s="163" t="s">
        <v>246</v>
      </c>
      <c r="I1058" s="163" t="s">
        <v>248</v>
      </c>
      <c r="J1058" s="163" t="s">
        <v>269</v>
      </c>
      <c r="K1058" s="16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2" t="s">
        <v>3</v>
      </c>
    </row>
    <row r="1059" spans="1:65">
      <c r="A1059" s="35"/>
      <c r="B1059" s="19"/>
      <c r="C1059" s="8"/>
      <c r="D1059" s="9" t="s">
        <v>277</v>
      </c>
      <c r="E1059" s="10" t="s">
        <v>278</v>
      </c>
      <c r="F1059" s="10" t="s">
        <v>278</v>
      </c>
      <c r="G1059" s="10" t="s">
        <v>278</v>
      </c>
      <c r="H1059" s="10" t="s">
        <v>277</v>
      </c>
      <c r="I1059" s="10" t="s">
        <v>277</v>
      </c>
      <c r="J1059" s="10" t="s">
        <v>277</v>
      </c>
      <c r="K1059" s="16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2">
        <v>2</v>
      </c>
    </row>
    <row r="1060" spans="1:65">
      <c r="A1060" s="35"/>
      <c r="B1060" s="19"/>
      <c r="C1060" s="8"/>
      <c r="D1060" s="29"/>
      <c r="E1060" s="29"/>
      <c r="F1060" s="29"/>
      <c r="G1060" s="29"/>
      <c r="H1060" s="29"/>
      <c r="I1060" s="29"/>
      <c r="J1060" s="29"/>
      <c r="K1060" s="16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2">
        <v>2</v>
      </c>
    </row>
    <row r="1061" spans="1:65">
      <c r="A1061" s="35"/>
      <c r="B1061" s="18">
        <v>1</v>
      </c>
      <c r="C1061" s="14">
        <v>1</v>
      </c>
      <c r="D1061" s="22">
        <v>1.6</v>
      </c>
      <c r="E1061" s="22">
        <v>1.6</v>
      </c>
      <c r="F1061" s="23">
        <v>1.4</v>
      </c>
      <c r="G1061" s="22">
        <v>1.6</v>
      </c>
      <c r="H1061" s="23">
        <v>1.9400000000000002</v>
      </c>
      <c r="I1061" s="22">
        <v>1.6</v>
      </c>
      <c r="J1061" s="23">
        <v>1.63</v>
      </c>
      <c r="K1061" s="16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2">
        <v>1</v>
      </c>
    </row>
    <row r="1062" spans="1:65">
      <c r="A1062" s="35"/>
      <c r="B1062" s="19">
        <v>1</v>
      </c>
      <c r="C1062" s="8">
        <v>2</v>
      </c>
      <c r="D1062" s="10">
        <v>1.8</v>
      </c>
      <c r="E1062" s="10">
        <v>1.7</v>
      </c>
      <c r="F1062" s="25">
        <v>1.2</v>
      </c>
      <c r="G1062" s="10">
        <v>1.6</v>
      </c>
      <c r="H1062" s="25">
        <v>1.95</v>
      </c>
      <c r="I1062" s="10">
        <v>1.3</v>
      </c>
      <c r="J1062" s="25">
        <v>1.69</v>
      </c>
      <c r="K1062" s="16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2">
        <v>22</v>
      </c>
    </row>
    <row r="1063" spans="1:65">
      <c r="A1063" s="35"/>
      <c r="B1063" s="19">
        <v>1</v>
      </c>
      <c r="C1063" s="8">
        <v>3</v>
      </c>
      <c r="D1063" s="10">
        <v>1.6</v>
      </c>
      <c r="E1063" s="10">
        <v>1.6</v>
      </c>
      <c r="F1063" s="25">
        <v>1.2</v>
      </c>
      <c r="G1063" s="10">
        <v>1.4</v>
      </c>
      <c r="H1063" s="25">
        <v>1.91</v>
      </c>
      <c r="I1063" s="10">
        <v>1.5</v>
      </c>
      <c r="J1063" s="25">
        <v>1.65</v>
      </c>
      <c r="K1063" s="16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2">
        <v>16</v>
      </c>
    </row>
    <row r="1064" spans="1:65">
      <c r="A1064" s="35"/>
      <c r="B1064" s="19">
        <v>1</v>
      </c>
      <c r="C1064" s="8">
        <v>4</v>
      </c>
      <c r="D1064" s="10">
        <v>1.8</v>
      </c>
      <c r="E1064" s="10">
        <v>1.5</v>
      </c>
      <c r="F1064" s="25">
        <v>1.3</v>
      </c>
      <c r="G1064" s="10">
        <v>1.5</v>
      </c>
      <c r="H1064" s="25">
        <v>1.87</v>
      </c>
      <c r="I1064" s="10">
        <v>1.5</v>
      </c>
      <c r="J1064" s="25">
        <v>1.66</v>
      </c>
      <c r="K1064" s="16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2">
        <v>1.5921428571428573</v>
      </c>
    </row>
    <row r="1065" spans="1:65">
      <c r="A1065" s="35"/>
      <c r="B1065" s="19">
        <v>1</v>
      </c>
      <c r="C1065" s="8">
        <v>5</v>
      </c>
      <c r="D1065" s="10">
        <v>1.6</v>
      </c>
      <c r="E1065" s="10">
        <v>1.6</v>
      </c>
      <c r="F1065" s="10">
        <v>1.2</v>
      </c>
      <c r="G1065" s="10">
        <v>1.6</v>
      </c>
      <c r="H1065" s="10">
        <v>1.9800000000000002</v>
      </c>
      <c r="I1065" s="10">
        <v>1.5</v>
      </c>
      <c r="J1065" s="10">
        <v>1.57</v>
      </c>
      <c r="K1065" s="16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2">
        <v>66</v>
      </c>
    </row>
    <row r="1066" spans="1:65">
      <c r="A1066" s="35"/>
      <c r="B1066" s="19">
        <v>1</v>
      </c>
      <c r="C1066" s="8">
        <v>6</v>
      </c>
      <c r="D1066" s="10">
        <v>1.9</v>
      </c>
      <c r="E1066" s="10">
        <v>1.6</v>
      </c>
      <c r="F1066" s="10">
        <v>1.2</v>
      </c>
      <c r="G1066" s="10">
        <v>1.6</v>
      </c>
      <c r="H1066" s="10">
        <v>1.88</v>
      </c>
      <c r="I1066" s="10">
        <v>1.4</v>
      </c>
      <c r="J1066" s="10">
        <v>1.64</v>
      </c>
      <c r="K1066" s="16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62"/>
    </row>
    <row r="1067" spans="1:65">
      <c r="A1067" s="35"/>
      <c r="B1067" s="20" t="s">
        <v>261</v>
      </c>
      <c r="C1067" s="12"/>
      <c r="D1067" s="26">
        <v>1.7166666666666668</v>
      </c>
      <c r="E1067" s="26">
        <v>1.5999999999999999</v>
      </c>
      <c r="F1067" s="26">
        <v>1.25</v>
      </c>
      <c r="G1067" s="26">
        <v>1.5499999999999998</v>
      </c>
      <c r="H1067" s="26">
        <v>1.9216666666666669</v>
      </c>
      <c r="I1067" s="26">
        <v>1.4666666666666668</v>
      </c>
      <c r="J1067" s="26">
        <v>1.64</v>
      </c>
      <c r="K1067" s="16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2"/>
    </row>
    <row r="1068" spans="1:65">
      <c r="A1068" s="35"/>
      <c r="B1068" s="3" t="s">
        <v>262</v>
      </c>
      <c r="C1068" s="33"/>
      <c r="D1068" s="11">
        <v>1.7000000000000002</v>
      </c>
      <c r="E1068" s="11">
        <v>1.6</v>
      </c>
      <c r="F1068" s="11">
        <v>1.2</v>
      </c>
      <c r="G1068" s="11">
        <v>1.6</v>
      </c>
      <c r="H1068" s="11">
        <v>1.925</v>
      </c>
      <c r="I1068" s="11">
        <v>1.5</v>
      </c>
      <c r="J1068" s="11">
        <v>1.645</v>
      </c>
      <c r="K1068" s="16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2"/>
    </row>
    <row r="1069" spans="1:65">
      <c r="A1069" s="35"/>
      <c r="B1069" s="3" t="s">
        <v>263</v>
      </c>
      <c r="C1069" s="33"/>
      <c r="D1069" s="27">
        <v>0.13291601358251251</v>
      </c>
      <c r="E1069" s="27">
        <v>6.3245553203367569E-2</v>
      </c>
      <c r="F1069" s="27">
        <v>8.3666002653407553E-2</v>
      </c>
      <c r="G1069" s="27">
        <v>8.3666002653407623E-2</v>
      </c>
      <c r="H1069" s="27">
        <v>4.2622372841814804E-2</v>
      </c>
      <c r="I1069" s="27">
        <v>0.10327955589886448</v>
      </c>
      <c r="J1069" s="27">
        <v>3.9999999999999959E-2</v>
      </c>
      <c r="K1069" s="16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2"/>
    </row>
    <row r="1070" spans="1:65">
      <c r="A1070" s="35"/>
      <c r="B1070" s="3" t="s">
        <v>87</v>
      </c>
      <c r="C1070" s="33"/>
      <c r="D1070" s="13">
        <v>7.7426804028648058E-2</v>
      </c>
      <c r="E1070" s="13">
        <v>3.9528470752104736E-2</v>
      </c>
      <c r="F1070" s="13">
        <v>6.6932802122726037E-2</v>
      </c>
      <c r="G1070" s="13">
        <v>5.3978066228004926E-2</v>
      </c>
      <c r="H1070" s="13">
        <v>2.2179899137110909E-2</v>
      </c>
      <c r="I1070" s="13">
        <v>7.0417879021953053E-2</v>
      </c>
      <c r="J1070" s="13">
        <v>2.4390243902439001E-2</v>
      </c>
      <c r="K1070" s="16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2"/>
    </row>
    <row r="1071" spans="1:65">
      <c r="A1071" s="35"/>
      <c r="B1071" s="3" t="s">
        <v>264</v>
      </c>
      <c r="C1071" s="33"/>
      <c r="D1071" s="13">
        <v>7.8211455062060731E-2</v>
      </c>
      <c r="E1071" s="13">
        <v>4.9349484073573091E-3</v>
      </c>
      <c r="F1071" s="13">
        <v>-0.21489457155675196</v>
      </c>
      <c r="G1071" s="13">
        <v>-2.6469268730372586E-2</v>
      </c>
      <c r="H1071" s="13">
        <v>0.20696874532675347</v>
      </c>
      <c r="I1071" s="13">
        <v>-7.8809630626588967E-2</v>
      </c>
      <c r="J1071" s="13">
        <v>3.0058322117541225E-2</v>
      </c>
      <c r="K1071" s="16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62"/>
    </row>
    <row r="1072" spans="1:65">
      <c r="A1072" s="35"/>
      <c r="B1072" s="53" t="s">
        <v>265</v>
      </c>
      <c r="C1072" s="54"/>
      <c r="D1072" s="52">
        <v>0.67</v>
      </c>
      <c r="E1072" s="52">
        <v>0</v>
      </c>
      <c r="F1072" s="52">
        <v>2.02</v>
      </c>
      <c r="G1072" s="52">
        <v>0.28999999999999998</v>
      </c>
      <c r="H1072" s="52">
        <v>1.86</v>
      </c>
      <c r="I1072" s="52">
        <v>0.77</v>
      </c>
      <c r="J1072" s="52">
        <v>0.23</v>
      </c>
      <c r="K1072" s="16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62"/>
    </row>
    <row r="1073" spans="1:65">
      <c r="B1073" s="36"/>
      <c r="C1073" s="20"/>
      <c r="D1073" s="31"/>
      <c r="E1073" s="31"/>
      <c r="F1073" s="31"/>
      <c r="G1073" s="31"/>
      <c r="H1073" s="31"/>
      <c r="I1073" s="31"/>
      <c r="J1073" s="31"/>
      <c r="BM1073" s="62"/>
    </row>
    <row r="1074" spans="1:65" ht="15">
      <c r="B1074" s="37" t="s">
        <v>539</v>
      </c>
      <c r="BM1074" s="32" t="s">
        <v>67</v>
      </c>
    </row>
    <row r="1075" spans="1:65" ht="15">
      <c r="A1075" s="28" t="s">
        <v>44</v>
      </c>
      <c r="B1075" s="18" t="s">
        <v>115</v>
      </c>
      <c r="C1075" s="15" t="s">
        <v>116</v>
      </c>
      <c r="D1075" s="16" t="s">
        <v>230</v>
      </c>
      <c r="E1075" s="17" t="s">
        <v>230</v>
      </c>
      <c r="F1075" s="17" t="s">
        <v>230</v>
      </c>
      <c r="G1075" s="17" t="s">
        <v>230</v>
      </c>
      <c r="H1075" s="17" t="s">
        <v>230</v>
      </c>
      <c r="I1075" s="17" t="s">
        <v>230</v>
      </c>
      <c r="J1075" s="17" t="s">
        <v>230</v>
      </c>
      <c r="K1075" s="17" t="s">
        <v>230</v>
      </c>
      <c r="L1075" s="17" t="s">
        <v>230</v>
      </c>
      <c r="M1075" s="17" t="s">
        <v>230</v>
      </c>
      <c r="N1075" s="17" t="s">
        <v>230</v>
      </c>
      <c r="O1075" s="17" t="s">
        <v>230</v>
      </c>
      <c r="P1075" s="17" t="s">
        <v>230</v>
      </c>
      <c r="Q1075" s="17" t="s">
        <v>230</v>
      </c>
      <c r="R1075" s="17" t="s">
        <v>230</v>
      </c>
      <c r="S1075" s="17" t="s">
        <v>230</v>
      </c>
      <c r="T1075" s="17" t="s">
        <v>230</v>
      </c>
      <c r="U1075" s="17" t="s">
        <v>230</v>
      </c>
      <c r="V1075" s="164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2">
        <v>1</v>
      </c>
    </row>
    <row r="1076" spans="1:65">
      <c r="A1076" s="35"/>
      <c r="B1076" s="19" t="s">
        <v>231</v>
      </c>
      <c r="C1076" s="8" t="s">
        <v>231</v>
      </c>
      <c r="D1076" s="162" t="s">
        <v>233</v>
      </c>
      <c r="E1076" s="163" t="s">
        <v>235</v>
      </c>
      <c r="F1076" s="163" t="s">
        <v>236</v>
      </c>
      <c r="G1076" s="163" t="s">
        <v>237</v>
      </c>
      <c r="H1076" s="163" t="s">
        <v>238</v>
      </c>
      <c r="I1076" s="163" t="s">
        <v>239</v>
      </c>
      <c r="J1076" s="163" t="s">
        <v>240</v>
      </c>
      <c r="K1076" s="163" t="s">
        <v>241</v>
      </c>
      <c r="L1076" s="163" t="s">
        <v>242</v>
      </c>
      <c r="M1076" s="163" t="s">
        <v>243</v>
      </c>
      <c r="N1076" s="163" t="s">
        <v>244</v>
      </c>
      <c r="O1076" s="163" t="s">
        <v>245</v>
      </c>
      <c r="P1076" s="163" t="s">
        <v>246</v>
      </c>
      <c r="Q1076" s="163" t="s">
        <v>247</v>
      </c>
      <c r="R1076" s="163" t="s">
        <v>248</v>
      </c>
      <c r="S1076" s="163" t="s">
        <v>249</v>
      </c>
      <c r="T1076" s="163" t="s">
        <v>251</v>
      </c>
      <c r="U1076" s="163" t="s">
        <v>269</v>
      </c>
      <c r="V1076" s="164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2" t="s">
        <v>3</v>
      </c>
    </row>
    <row r="1077" spans="1:65">
      <c r="A1077" s="35"/>
      <c r="B1077" s="19"/>
      <c r="C1077" s="8"/>
      <c r="D1077" s="9" t="s">
        <v>119</v>
      </c>
      <c r="E1077" s="10" t="s">
        <v>277</v>
      </c>
      <c r="F1077" s="10" t="s">
        <v>278</v>
      </c>
      <c r="G1077" s="10" t="s">
        <v>278</v>
      </c>
      <c r="H1077" s="10" t="s">
        <v>278</v>
      </c>
      <c r="I1077" s="10" t="s">
        <v>278</v>
      </c>
      <c r="J1077" s="10" t="s">
        <v>278</v>
      </c>
      <c r="K1077" s="10" t="s">
        <v>278</v>
      </c>
      <c r="L1077" s="10" t="s">
        <v>119</v>
      </c>
      <c r="M1077" s="10" t="s">
        <v>278</v>
      </c>
      <c r="N1077" s="10" t="s">
        <v>278</v>
      </c>
      <c r="O1077" s="10" t="s">
        <v>119</v>
      </c>
      <c r="P1077" s="10" t="s">
        <v>277</v>
      </c>
      <c r="Q1077" s="10" t="s">
        <v>119</v>
      </c>
      <c r="R1077" s="10" t="s">
        <v>119</v>
      </c>
      <c r="S1077" s="10" t="s">
        <v>278</v>
      </c>
      <c r="T1077" s="10" t="s">
        <v>119</v>
      </c>
      <c r="U1077" s="10" t="s">
        <v>277</v>
      </c>
      <c r="V1077" s="164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2">
        <v>0</v>
      </c>
    </row>
    <row r="1078" spans="1:65">
      <c r="A1078" s="35"/>
      <c r="B1078" s="19"/>
      <c r="C1078" s="8"/>
      <c r="D1078" s="29"/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29"/>
      <c r="R1078" s="29"/>
      <c r="S1078" s="29"/>
      <c r="T1078" s="29"/>
      <c r="U1078" s="29"/>
      <c r="V1078" s="164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2">
        <v>0</v>
      </c>
    </row>
    <row r="1079" spans="1:65">
      <c r="A1079" s="35"/>
      <c r="B1079" s="18">
        <v>1</v>
      </c>
      <c r="C1079" s="14">
        <v>1</v>
      </c>
      <c r="D1079" s="234">
        <v>127.72</v>
      </c>
      <c r="E1079" s="234">
        <v>100.3</v>
      </c>
      <c r="F1079" s="267">
        <v>94.6</v>
      </c>
      <c r="G1079" s="234">
        <v>117</v>
      </c>
      <c r="H1079" s="276">
        <v>107</v>
      </c>
      <c r="I1079" s="234">
        <v>104</v>
      </c>
      <c r="J1079" s="267">
        <v>106</v>
      </c>
      <c r="K1079" s="234">
        <v>103</v>
      </c>
      <c r="L1079" s="234">
        <v>93</v>
      </c>
      <c r="M1079" s="234">
        <v>102</v>
      </c>
      <c r="N1079" s="234">
        <v>102</v>
      </c>
      <c r="O1079" s="234">
        <v>119.62863621380107</v>
      </c>
      <c r="P1079" s="234">
        <v>118</v>
      </c>
      <c r="Q1079" s="234">
        <v>83</v>
      </c>
      <c r="R1079" s="234">
        <v>114</v>
      </c>
      <c r="S1079" s="234">
        <v>102</v>
      </c>
      <c r="T1079" s="234">
        <v>118.11446471943586</v>
      </c>
      <c r="U1079" s="234">
        <v>116</v>
      </c>
      <c r="V1079" s="235"/>
      <c r="W1079" s="236"/>
      <c r="X1079" s="236"/>
      <c r="Y1079" s="236"/>
      <c r="Z1079" s="236"/>
      <c r="AA1079" s="236"/>
      <c r="AB1079" s="236"/>
      <c r="AC1079" s="236"/>
      <c r="AD1079" s="236"/>
      <c r="AE1079" s="236"/>
      <c r="AF1079" s="236"/>
      <c r="AG1079" s="236"/>
      <c r="AH1079" s="236"/>
      <c r="AI1079" s="236"/>
      <c r="AJ1079" s="236"/>
      <c r="AK1079" s="236"/>
      <c r="AL1079" s="236"/>
      <c r="AM1079" s="236"/>
      <c r="AN1079" s="236"/>
      <c r="AO1079" s="236"/>
      <c r="AP1079" s="236"/>
      <c r="AQ1079" s="236"/>
      <c r="AR1079" s="236"/>
      <c r="AS1079" s="236"/>
      <c r="AT1079" s="236"/>
      <c r="AU1079" s="236"/>
      <c r="AV1079" s="236"/>
      <c r="AW1079" s="236"/>
      <c r="AX1079" s="236"/>
      <c r="AY1079" s="236"/>
      <c r="AZ1079" s="236"/>
      <c r="BA1079" s="236"/>
      <c r="BB1079" s="236"/>
      <c r="BC1079" s="236"/>
      <c r="BD1079" s="236"/>
      <c r="BE1079" s="236"/>
      <c r="BF1079" s="236"/>
      <c r="BG1079" s="236"/>
      <c r="BH1079" s="236"/>
      <c r="BI1079" s="236"/>
      <c r="BJ1079" s="236"/>
      <c r="BK1079" s="236"/>
      <c r="BL1079" s="236"/>
      <c r="BM1079" s="237">
        <v>1</v>
      </c>
    </row>
    <row r="1080" spans="1:65">
      <c r="A1080" s="35"/>
      <c r="B1080" s="19">
        <v>1</v>
      </c>
      <c r="C1080" s="8">
        <v>2</v>
      </c>
      <c r="D1080" s="238">
        <v>120.51</v>
      </c>
      <c r="E1080" s="238">
        <v>96.9</v>
      </c>
      <c r="F1080" s="269">
        <v>94.1</v>
      </c>
      <c r="G1080" s="238">
        <v>113</v>
      </c>
      <c r="H1080" s="269">
        <v>102</v>
      </c>
      <c r="I1080" s="238">
        <v>103</v>
      </c>
      <c r="J1080" s="269">
        <v>106</v>
      </c>
      <c r="K1080" s="238">
        <v>105</v>
      </c>
      <c r="L1080" s="238">
        <v>96</v>
      </c>
      <c r="M1080" s="238">
        <v>104</v>
      </c>
      <c r="N1080" s="238">
        <v>101</v>
      </c>
      <c r="O1080" s="238">
        <v>111.24436456149824</v>
      </c>
      <c r="P1080" s="238">
        <v>116</v>
      </c>
      <c r="Q1080" s="238">
        <v>81</v>
      </c>
      <c r="R1080" s="238">
        <v>120</v>
      </c>
      <c r="S1080" s="238">
        <v>91</v>
      </c>
      <c r="T1080" s="238">
        <v>119.43540000000002</v>
      </c>
      <c r="U1080" s="238">
        <v>114</v>
      </c>
      <c r="V1080" s="235"/>
      <c r="W1080" s="236"/>
      <c r="X1080" s="236"/>
      <c r="Y1080" s="236"/>
      <c r="Z1080" s="236"/>
      <c r="AA1080" s="236"/>
      <c r="AB1080" s="236"/>
      <c r="AC1080" s="236"/>
      <c r="AD1080" s="236"/>
      <c r="AE1080" s="236"/>
      <c r="AF1080" s="236"/>
      <c r="AG1080" s="236"/>
      <c r="AH1080" s="236"/>
      <c r="AI1080" s="236"/>
      <c r="AJ1080" s="236"/>
      <c r="AK1080" s="236"/>
      <c r="AL1080" s="236"/>
      <c r="AM1080" s="236"/>
      <c r="AN1080" s="236"/>
      <c r="AO1080" s="236"/>
      <c r="AP1080" s="236"/>
      <c r="AQ1080" s="236"/>
      <c r="AR1080" s="236"/>
      <c r="AS1080" s="236"/>
      <c r="AT1080" s="236"/>
      <c r="AU1080" s="236"/>
      <c r="AV1080" s="236"/>
      <c r="AW1080" s="236"/>
      <c r="AX1080" s="236"/>
      <c r="AY1080" s="236"/>
      <c r="AZ1080" s="236"/>
      <c r="BA1080" s="236"/>
      <c r="BB1080" s="236"/>
      <c r="BC1080" s="236"/>
      <c r="BD1080" s="236"/>
      <c r="BE1080" s="236"/>
      <c r="BF1080" s="236"/>
      <c r="BG1080" s="236"/>
      <c r="BH1080" s="236"/>
      <c r="BI1080" s="236"/>
      <c r="BJ1080" s="236"/>
      <c r="BK1080" s="236"/>
      <c r="BL1080" s="236"/>
      <c r="BM1080" s="237">
        <v>12</v>
      </c>
    </row>
    <row r="1081" spans="1:65">
      <c r="A1081" s="35"/>
      <c r="B1081" s="19">
        <v>1</v>
      </c>
      <c r="C1081" s="8">
        <v>3</v>
      </c>
      <c r="D1081" s="238">
        <v>118.45</v>
      </c>
      <c r="E1081" s="238">
        <v>99.1</v>
      </c>
      <c r="F1081" s="269">
        <v>94.4</v>
      </c>
      <c r="G1081" s="238">
        <v>115</v>
      </c>
      <c r="H1081" s="269">
        <v>102</v>
      </c>
      <c r="I1081" s="260">
        <v>88</v>
      </c>
      <c r="J1081" s="269">
        <v>110</v>
      </c>
      <c r="K1081" s="269">
        <v>103</v>
      </c>
      <c r="L1081" s="241">
        <v>96</v>
      </c>
      <c r="M1081" s="241">
        <v>106</v>
      </c>
      <c r="N1081" s="241">
        <v>100</v>
      </c>
      <c r="O1081" s="241">
        <v>114.87655138164367</v>
      </c>
      <c r="P1081" s="241">
        <v>113</v>
      </c>
      <c r="Q1081" s="241">
        <v>86</v>
      </c>
      <c r="R1081" s="241">
        <v>114</v>
      </c>
      <c r="S1081" s="241">
        <v>90</v>
      </c>
      <c r="T1081" s="241">
        <v>118.38956975951646</v>
      </c>
      <c r="U1081" s="241">
        <v>110</v>
      </c>
      <c r="V1081" s="235"/>
      <c r="W1081" s="236"/>
      <c r="X1081" s="236"/>
      <c r="Y1081" s="236"/>
      <c r="Z1081" s="236"/>
      <c r="AA1081" s="236"/>
      <c r="AB1081" s="236"/>
      <c r="AC1081" s="236"/>
      <c r="AD1081" s="236"/>
      <c r="AE1081" s="236"/>
      <c r="AF1081" s="236"/>
      <c r="AG1081" s="236"/>
      <c r="AH1081" s="236"/>
      <c r="AI1081" s="236"/>
      <c r="AJ1081" s="236"/>
      <c r="AK1081" s="236"/>
      <c r="AL1081" s="236"/>
      <c r="AM1081" s="236"/>
      <c r="AN1081" s="236"/>
      <c r="AO1081" s="236"/>
      <c r="AP1081" s="236"/>
      <c r="AQ1081" s="236"/>
      <c r="AR1081" s="236"/>
      <c r="AS1081" s="236"/>
      <c r="AT1081" s="236"/>
      <c r="AU1081" s="236"/>
      <c r="AV1081" s="236"/>
      <c r="AW1081" s="236"/>
      <c r="AX1081" s="236"/>
      <c r="AY1081" s="236"/>
      <c r="AZ1081" s="236"/>
      <c r="BA1081" s="236"/>
      <c r="BB1081" s="236"/>
      <c r="BC1081" s="236"/>
      <c r="BD1081" s="236"/>
      <c r="BE1081" s="236"/>
      <c r="BF1081" s="236"/>
      <c r="BG1081" s="236"/>
      <c r="BH1081" s="236"/>
      <c r="BI1081" s="236"/>
      <c r="BJ1081" s="236"/>
      <c r="BK1081" s="236"/>
      <c r="BL1081" s="236"/>
      <c r="BM1081" s="237">
        <v>16</v>
      </c>
    </row>
    <row r="1082" spans="1:65">
      <c r="A1082" s="35"/>
      <c r="B1082" s="19">
        <v>1</v>
      </c>
      <c r="C1082" s="8">
        <v>4</v>
      </c>
      <c r="D1082" s="238">
        <v>118.45</v>
      </c>
      <c r="E1082" s="260">
        <v>66.7</v>
      </c>
      <c r="F1082" s="269">
        <v>88.5</v>
      </c>
      <c r="G1082" s="238">
        <v>118</v>
      </c>
      <c r="H1082" s="269">
        <v>103</v>
      </c>
      <c r="I1082" s="238">
        <v>105</v>
      </c>
      <c r="J1082" s="269">
        <v>110</v>
      </c>
      <c r="K1082" s="269">
        <v>103</v>
      </c>
      <c r="L1082" s="241">
        <v>97</v>
      </c>
      <c r="M1082" s="241">
        <v>103</v>
      </c>
      <c r="N1082" s="270">
        <v>106</v>
      </c>
      <c r="O1082" s="241">
        <v>114.43984851827514</v>
      </c>
      <c r="P1082" s="241">
        <v>119</v>
      </c>
      <c r="Q1082" s="241">
        <v>79</v>
      </c>
      <c r="R1082" s="241">
        <v>105</v>
      </c>
      <c r="S1082" s="241">
        <v>84</v>
      </c>
      <c r="T1082" s="241">
        <v>118.21319999999999</v>
      </c>
      <c r="U1082" s="241">
        <v>118</v>
      </c>
      <c r="V1082" s="235"/>
      <c r="W1082" s="236"/>
      <c r="X1082" s="236"/>
      <c r="Y1082" s="236"/>
      <c r="Z1082" s="236"/>
      <c r="AA1082" s="236"/>
      <c r="AB1082" s="236"/>
      <c r="AC1082" s="236"/>
      <c r="AD1082" s="236"/>
      <c r="AE1082" s="236"/>
      <c r="AF1082" s="236"/>
      <c r="AG1082" s="236"/>
      <c r="AH1082" s="236"/>
      <c r="AI1082" s="236"/>
      <c r="AJ1082" s="236"/>
      <c r="AK1082" s="236"/>
      <c r="AL1082" s="236"/>
      <c r="AM1082" s="236"/>
      <c r="AN1082" s="236"/>
      <c r="AO1082" s="236"/>
      <c r="AP1082" s="236"/>
      <c r="AQ1082" s="236"/>
      <c r="AR1082" s="236"/>
      <c r="AS1082" s="236"/>
      <c r="AT1082" s="236"/>
      <c r="AU1082" s="236"/>
      <c r="AV1082" s="236"/>
      <c r="AW1082" s="236"/>
      <c r="AX1082" s="236"/>
      <c r="AY1082" s="236"/>
      <c r="AZ1082" s="236"/>
      <c r="BA1082" s="236"/>
      <c r="BB1082" s="236"/>
      <c r="BC1082" s="236"/>
      <c r="BD1082" s="236"/>
      <c r="BE1082" s="236"/>
      <c r="BF1082" s="236"/>
      <c r="BG1082" s="236"/>
      <c r="BH1082" s="236"/>
      <c r="BI1082" s="236"/>
      <c r="BJ1082" s="236"/>
      <c r="BK1082" s="236"/>
      <c r="BL1082" s="236"/>
      <c r="BM1082" s="237">
        <v>105.40589420350997</v>
      </c>
    </row>
    <row r="1083" spans="1:65">
      <c r="A1083" s="35"/>
      <c r="B1083" s="19">
        <v>1</v>
      </c>
      <c r="C1083" s="8">
        <v>5</v>
      </c>
      <c r="D1083" s="238">
        <v>116.39</v>
      </c>
      <c r="E1083" s="238">
        <v>103.8</v>
      </c>
      <c r="F1083" s="238">
        <v>91.2</v>
      </c>
      <c r="G1083" s="238">
        <v>117</v>
      </c>
      <c r="H1083" s="238">
        <v>102</v>
      </c>
      <c r="I1083" s="238">
        <v>106</v>
      </c>
      <c r="J1083" s="238">
        <v>108</v>
      </c>
      <c r="K1083" s="238">
        <v>100</v>
      </c>
      <c r="L1083" s="238">
        <v>98</v>
      </c>
      <c r="M1083" s="238">
        <v>106</v>
      </c>
      <c r="N1083" s="238">
        <v>100</v>
      </c>
      <c r="O1083" s="238">
        <v>113.12453875495207</v>
      </c>
      <c r="P1083" s="238">
        <v>115</v>
      </c>
      <c r="Q1083" s="238">
        <v>84</v>
      </c>
      <c r="R1083" s="238">
        <v>110</v>
      </c>
      <c r="S1083" s="238">
        <v>84</v>
      </c>
      <c r="T1083" s="238">
        <v>117.97222527006171</v>
      </c>
      <c r="U1083" s="238">
        <v>123.00000000000001</v>
      </c>
      <c r="V1083" s="235"/>
      <c r="W1083" s="236"/>
      <c r="X1083" s="236"/>
      <c r="Y1083" s="236"/>
      <c r="Z1083" s="236"/>
      <c r="AA1083" s="236"/>
      <c r="AB1083" s="236"/>
      <c r="AC1083" s="236"/>
      <c r="AD1083" s="236"/>
      <c r="AE1083" s="236"/>
      <c r="AF1083" s="236"/>
      <c r="AG1083" s="236"/>
      <c r="AH1083" s="236"/>
      <c r="AI1083" s="236"/>
      <c r="AJ1083" s="236"/>
      <c r="AK1083" s="236"/>
      <c r="AL1083" s="236"/>
      <c r="AM1083" s="236"/>
      <c r="AN1083" s="236"/>
      <c r="AO1083" s="236"/>
      <c r="AP1083" s="236"/>
      <c r="AQ1083" s="236"/>
      <c r="AR1083" s="236"/>
      <c r="AS1083" s="236"/>
      <c r="AT1083" s="236"/>
      <c r="AU1083" s="236"/>
      <c r="AV1083" s="236"/>
      <c r="AW1083" s="236"/>
      <c r="AX1083" s="236"/>
      <c r="AY1083" s="236"/>
      <c r="AZ1083" s="236"/>
      <c r="BA1083" s="236"/>
      <c r="BB1083" s="236"/>
      <c r="BC1083" s="236"/>
      <c r="BD1083" s="236"/>
      <c r="BE1083" s="236"/>
      <c r="BF1083" s="236"/>
      <c r="BG1083" s="236"/>
      <c r="BH1083" s="236"/>
      <c r="BI1083" s="236"/>
      <c r="BJ1083" s="236"/>
      <c r="BK1083" s="236"/>
      <c r="BL1083" s="236"/>
      <c r="BM1083" s="237">
        <v>67</v>
      </c>
    </row>
    <row r="1084" spans="1:65">
      <c r="A1084" s="35"/>
      <c r="B1084" s="19">
        <v>1</v>
      </c>
      <c r="C1084" s="8">
        <v>6</v>
      </c>
      <c r="D1084" s="238">
        <v>125.65999999999998</v>
      </c>
      <c r="E1084" s="238">
        <v>81</v>
      </c>
      <c r="F1084" s="238">
        <v>90.2</v>
      </c>
      <c r="G1084" s="238">
        <v>116</v>
      </c>
      <c r="H1084" s="238">
        <v>101</v>
      </c>
      <c r="I1084" s="238">
        <v>108</v>
      </c>
      <c r="J1084" s="238">
        <v>108</v>
      </c>
      <c r="K1084" s="238">
        <v>105</v>
      </c>
      <c r="L1084" s="238">
        <v>99</v>
      </c>
      <c r="M1084" s="238">
        <v>107</v>
      </c>
      <c r="N1084" s="238">
        <v>100</v>
      </c>
      <c r="O1084" s="238">
        <v>119.37253151285587</v>
      </c>
      <c r="P1084" s="238">
        <v>116</v>
      </c>
      <c r="Q1084" s="238">
        <v>89</v>
      </c>
      <c r="R1084" s="238">
        <v>112</v>
      </c>
      <c r="S1084" s="238">
        <v>78</v>
      </c>
      <c r="T1084" s="238">
        <v>117.72524328703702</v>
      </c>
      <c r="U1084" s="238">
        <v>123.00000000000001</v>
      </c>
      <c r="V1084" s="235"/>
      <c r="W1084" s="236"/>
      <c r="X1084" s="236"/>
      <c r="Y1084" s="236"/>
      <c r="Z1084" s="236"/>
      <c r="AA1084" s="236"/>
      <c r="AB1084" s="236"/>
      <c r="AC1084" s="236"/>
      <c r="AD1084" s="236"/>
      <c r="AE1084" s="236"/>
      <c r="AF1084" s="236"/>
      <c r="AG1084" s="236"/>
      <c r="AH1084" s="236"/>
      <c r="AI1084" s="236"/>
      <c r="AJ1084" s="236"/>
      <c r="AK1084" s="236"/>
      <c r="AL1084" s="236"/>
      <c r="AM1084" s="236"/>
      <c r="AN1084" s="236"/>
      <c r="AO1084" s="236"/>
      <c r="AP1084" s="236"/>
      <c r="AQ1084" s="236"/>
      <c r="AR1084" s="236"/>
      <c r="AS1084" s="236"/>
      <c r="AT1084" s="236"/>
      <c r="AU1084" s="236"/>
      <c r="AV1084" s="236"/>
      <c r="AW1084" s="236"/>
      <c r="AX1084" s="236"/>
      <c r="AY1084" s="236"/>
      <c r="AZ1084" s="236"/>
      <c r="BA1084" s="236"/>
      <c r="BB1084" s="236"/>
      <c r="BC1084" s="236"/>
      <c r="BD1084" s="236"/>
      <c r="BE1084" s="236"/>
      <c r="BF1084" s="236"/>
      <c r="BG1084" s="236"/>
      <c r="BH1084" s="236"/>
      <c r="BI1084" s="236"/>
      <c r="BJ1084" s="236"/>
      <c r="BK1084" s="236"/>
      <c r="BL1084" s="236"/>
      <c r="BM1084" s="239"/>
    </row>
    <row r="1085" spans="1:65">
      <c r="A1085" s="35"/>
      <c r="B1085" s="20" t="s">
        <v>261</v>
      </c>
      <c r="C1085" s="12"/>
      <c r="D1085" s="240">
        <v>121.19666666666666</v>
      </c>
      <c r="E1085" s="240">
        <v>91.3</v>
      </c>
      <c r="F1085" s="240">
        <v>92.166666666666671</v>
      </c>
      <c r="G1085" s="240">
        <v>116</v>
      </c>
      <c r="H1085" s="240">
        <v>102.83333333333333</v>
      </c>
      <c r="I1085" s="240">
        <v>102.33333333333333</v>
      </c>
      <c r="J1085" s="240">
        <v>108</v>
      </c>
      <c r="K1085" s="240">
        <v>103.16666666666667</v>
      </c>
      <c r="L1085" s="240">
        <v>96.5</v>
      </c>
      <c r="M1085" s="240">
        <v>104.66666666666667</v>
      </c>
      <c r="N1085" s="240">
        <v>101.5</v>
      </c>
      <c r="O1085" s="240">
        <v>115.44774515717101</v>
      </c>
      <c r="P1085" s="240">
        <v>116.16666666666667</v>
      </c>
      <c r="Q1085" s="240">
        <v>83.666666666666671</v>
      </c>
      <c r="R1085" s="240">
        <v>112.5</v>
      </c>
      <c r="S1085" s="240">
        <v>88.166666666666671</v>
      </c>
      <c r="T1085" s="240">
        <v>118.30835050600849</v>
      </c>
      <c r="U1085" s="240">
        <v>117.33333333333333</v>
      </c>
      <c r="V1085" s="235"/>
      <c r="W1085" s="236"/>
      <c r="X1085" s="236"/>
      <c r="Y1085" s="236"/>
      <c r="Z1085" s="236"/>
      <c r="AA1085" s="236"/>
      <c r="AB1085" s="236"/>
      <c r="AC1085" s="236"/>
      <c r="AD1085" s="236"/>
      <c r="AE1085" s="236"/>
      <c r="AF1085" s="236"/>
      <c r="AG1085" s="236"/>
      <c r="AH1085" s="236"/>
      <c r="AI1085" s="236"/>
      <c r="AJ1085" s="236"/>
      <c r="AK1085" s="236"/>
      <c r="AL1085" s="236"/>
      <c r="AM1085" s="236"/>
      <c r="AN1085" s="236"/>
      <c r="AO1085" s="236"/>
      <c r="AP1085" s="236"/>
      <c r="AQ1085" s="236"/>
      <c r="AR1085" s="236"/>
      <c r="AS1085" s="236"/>
      <c r="AT1085" s="236"/>
      <c r="AU1085" s="236"/>
      <c r="AV1085" s="236"/>
      <c r="AW1085" s="236"/>
      <c r="AX1085" s="236"/>
      <c r="AY1085" s="236"/>
      <c r="AZ1085" s="236"/>
      <c r="BA1085" s="236"/>
      <c r="BB1085" s="236"/>
      <c r="BC1085" s="236"/>
      <c r="BD1085" s="236"/>
      <c r="BE1085" s="236"/>
      <c r="BF1085" s="236"/>
      <c r="BG1085" s="236"/>
      <c r="BH1085" s="236"/>
      <c r="BI1085" s="236"/>
      <c r="BJ1085" s="236"/>
      <c r="BK1085" s="236"/>
      <c r="BL1085" s="236"/>
      <c r="BM1085" s="239"/>
    </row>
    <row r="1086" spans="1:65">
      <c r="A1086" s="35"/>
      <c r="B1086" s="3" t="s">
        <v>262</v>
      </c>
      <c r="C1086" s="33"/>
      <c r="D1086" s="241">
        <v>119.48</v>
      </c>
      <c r="E1086" s="241">
        <v>98</v>
      </c>
      <c r="F1086" s="241">
        <v>92.65</v>
      </c>
      <c r="G1086" s="241">
        <v>116.5</v>
      </c>
      <c r="H1086" s="241">
        <v>102</v>
      </c>
      <c r="I1086" s="241">
        <v>104.5</v>
      </c>
      <c r="J1086" s="241">
        <v>108</v>
      </c>
      <c r="K1086" s="241">
        <v>103</v>
      </c>
      <c r="L1086" s="241">
        <v>96.5</v>
      </c>
      <c r="M1086" s="241">
        <v>105</v>
      </c>
      <c r="N1086" s="241">
        <v>100.5</v>
      </c>
      <c r="O1086" s="241">
        <v>114.6581999499594</v>
      </c>
      <c r="P1086" s="241">
        <v>116</v>
      </c>
      <c r="Q1086" s="241">
        <v>83.5</v>
      </c>
      <c r="R1086" s="241">
        <v>113</v>
      </c>
      <c r="S1086" s="241">
        <v>87</v>
      </c>
      <c r="T1086" s="241">
        <v>118.16383235971793</v>
      </c>
      <c r="U1086" s="241">
        <v>117</v>
      </c>
      <c r="V1086" s="235"/>
      <c r="W1086" s="236"/>
      <c r="X1086" s="236"/>
      <c r="Y1086" s="236"/>
      <c r="Z1086" s="236"/>
      <c r="AA1086" s="236"/>
      <c r="AB1086" s="236"/>
      <c r="AC1086" s="236"/>
      <c r="AD1086" s="236"/>
      <c r="AE1086" s="236"/>
      <c r="AF1086" s="236"/>
      <c r="AG1086" s="236"/>
      <c r="AH1086" s="236"/>
      <c r="AI1086" s="236"/>
      <c r="AJ1086" s="236"/>
      <c r="AK1086" s="236"/>
      <c r="AL1086" s="236"/>
      <c r="AM1086" s="236"/>
      <c r="AN1086" s="236"/>
      <c r="AO1086" s="236"/>
      <c r="AP1086" s="236"/>
      <c r="AQ1086" s="236"/>
      <c r="AR1086" s="236"/>
      <c r="AS1086" s="236"/>
      <c r="AT1086" s="236"/>
      <c r="AU1086" s="236"/>
      <c r="AV1086" s="236"/>
      <c r="AW1086" s="236"/>
      <c r="AX1086" s="236"/>
      <c r="AY1086" s="236"/>
      <c r="AZ1086" s="236"/>
      <c r="BA1086" s="236"/>
      <c r="BB1086" s="236"/>
      <c r="BC1086" s="236"/>
      <c r="BD1086" s="236"/>
      <c r="BE1086" s="236"/>
      <c r="BF1086" s="236"/>
      <c r="BG1086" s="236"/>
      <c r="BH1086" s="236"/>
      <c r="BI1086" s="236"/>
      <c r="BJ1086" s="236"/>
      <c r="BK1086" s="236"/>
      <c r="BL1086" s="236"/>
      <c r="BM1086" s="239"/>
    </row>
    <row r="1087" spans="1:65">
      <c r="A1087" s="35"/>
      <c r="B1087" s="3" t="s">
        <v>263</v>
      </c>
      <c r="C1087" s="33"/>
      <c r="D1087" s="241">
        <v>4.4975356215005817</v>
      </c>
      <c r="E1087" s="241">
        <v>14.427057912131664</v>
      </c>
      <c r="F1087" s="241">
        <v>2.564891160783759</v>
      </c>
      <c r="G1087" s="241">
        <v>1.7888543819998317</v>
      </c>
      <c r="H1087" s="241">
        <v>2.1369760566432805</v>
      </c>
      <c r="I1087" s="241">
        <v>7.2295689129205121</v>
      </c>
      <c r="J1087" s="241">
        <v>1.7888543819998317</v>
      </c>
      <c r="K1087" s="241">
        <v>1.8348478592697179</v>
      </c>
      <c r="L1087" s="241">
        <v>2.0736441353327719</v>
      </c>
      <c r="M1087" s="241">
        <v>1.96638416050035</v>
      </c>
      <c r="N1087" s="241">
        <v>2.3452078799117149</v>
      </c>
      <c r="O1087" s="241">
        <v>3.3850143972653197</v>
      </c>
      <c r="P1087" s="241">
        <v>2.1369760566432805</v>
      </c>
      <c r="Q1087" s="241">
        <v>3.5590260840104371</v>
      </c>
      <c r="R1087" s="241">
        <v>4.9699094559156709</v>
      </c>
      <c r="S1087" s="241">
        <v>8.2563107176672226</v>
      </c>
      <c r="T1087" s="241">
        <v>0.59606654815254145</v>
      </c>
      <c r="U1087" s="241">
        <v>5.1251016250086918</v>
      </c>
      <c r="V1087" s="235"/>
      <c r="W1087" s="236"/>
      <c r="X1087" s="236"/>
      <c r="Y1087" s="236"/>
      <c r="Z1087" s="236"/>
      <c r="AA1087" s="236"/>
      <c r="AB1087" s="236"/>
      <c r="AC1087" s="236"/>
      <c r="AD1087" s="236"/>
      <c r="AE1087" s="236"/>
      <c r="AF1087" s="236"/>
      <c r="AG1087" s="236"/>
      <c r="AH1087" s="236"/>
      <c r="AI1087" s="236"/>
      <c r="AJ1087" s="236"/>
      <c r="AK1087" s="236"/>
      <c r="AL1087" s="236"/>
      <c r="AM1087" s="236"/>
      <c r="AN1087" s="236"/>
      <c r="AO1087" s="236"/>
      <c r="AP1087" s="236"/>
      <c r="AQ1087" s="236"/>
      <c r="AR1087" s="236"/>
      <c r="AS1087" s="236"/>
      <c r="AT1087" s="236"/>
      <c r="AU1087" s="236"/>
      <c r="AV1087" s="236"/>
      <c r="AW1087" s="236"/>
      <c r="AX1087" s="236"/>
      <c r="AY1087" s="236"/>
      <c r="AZ1087" s="236"/>
      <c r="BA1087" s="236"/>
      <c r="BB1087" s="236"/>
      <c r="BC1087" s="236"/>
      <c r="BD1087" s="236"/>
      <c r="BE1087" s="236"/>
      <c r="BF1087" s="236"/>
      <c r="BG1087" s="236"/>
      <c r="BH1087" s="236"/>
      <c r="BI1087" s="236"/>
      <c r="BJ1087" s="236"/>
      <c r="BK1087" s="236"/>
      <c r="BL1087" s="236"/>
      <c r="BM1087" s="239"/>
    </row>
    <row r="1088" spans="1:65">
      <c r="A1088" s="35"/>
      <c r="B1088" s="3" t="s">
        <v>87</v>
      </c>
      <c r="C1088" s="33"/>
      <c r="D1088" s="13">
        <v>3.710940032592136E-2</v>
      </c>
      <c r="E1088" s="13">
        <v>0.15801815894996346</v>
      </c>
      <c r="F1088" s="13">
        <v>2.7828837187527222E-2</v>
      </c>
      <c r="G1088" s="13">
        <v>1.542115846551579E-2</v>
      </c>
      <c r="H1088" s="13">
        <v>2.0780966515169665E-2</v>
      </c>
      <c r="I1088" s="13">
        <v>7.0647253220721615E-2</v>
      </c>
      <c r="J1088" s="13">
        <v>1.6563466499998441E-2</v>
      </c>
      <c r="K1088" s="13">
        <v>1.778527811893103E-2</v>
      </c>
      <c r="L1088" s="13">
        <v>2.148854026251577E-2</v>
      </c>
      <c r="M1088" s="13">
        <v>1.8787109813697613E-2</v>
      </c>
      <c r="N1088" s="13">
        <v>2.3105496353809998E-2</v>
      </c>
      <c r="O1088" s="13">
        <v>2.9320749336913837E-2</v>
      </c>
      <c r="P1088" s="13">
        <v>1.8395776671247751E-2</v>
      </c>
      <c r="Q1088" s="13">
        <v>4.2538160366658605E-2</v>
      </c>
      <c r="R1088" s="13">
        <v>4.4176972941472631E-2</v>
      </c>
      <c r="S1088" s="13">
        <v>9.3644355965979836E-2</v>
      </c>
      <c r="T1088" s="13">
        <v>5.0382457840308509E-3</v>
      </c>
      <c r="U1088" s="13">
        <v>4.3679843394960442E-2</v>
      </c>
      <c r="V1088" s="164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2"/>
    </row>
    <row r="1089" spans="1:65">
      <c r="A1089" s="35"/>
      <c r="B1089" s="3" t="s">
        <v>264</v>
      </c>
      <c r="C1089" s="33"/>
      <c r="D1089" s="13">
        <v>0.14980919788668579</v>
      </c>
      <c r="E1089" s="13">
        <v>-0.13382452954931867</v>
      </c>
      <c r="F1089" s="13">
        <v>-0.12560234545595683</v>
      </c>
      <c r="G1089" s="13">
        <v>0.10050771711149009</v>
      </c>
      <c r="H1089" s="13">
        <v>-2.4406233537659028E-2</v>
      </c>
      <c r="I1089" s="13">
        <v>-2.9149801283829269E-2</v>
      </c>
      <c r="J1089" s="13">
        <v>2.4610633172766683E-2</v>
      </c>
      <c r="K1089" s="13">
        <v>-2.124385504021209E-2</v>
      </c>
      <c r="L1089" s="13">
        <v>-8.4491424989148411E-2</v>
      </c>
      <c r="M1089" s="13">
        <v>-7.0131518017014782E-3</v>
      </c>
      <c r="N1089" s="13">
        <v>-3.7055747527446226E-2</v>
      </c>
      <c r="O1089" s="13">
        <v>9.5268400591270286E-2</v>
      </c>
      <c r="P1089" s="13">
        <v>0.1020889063602135</v>
      </c>
      <c r="Q1089" s="13">
        <v>-0.20624299714085059</v>
      </c>
      <c r="R1089" s="13">
        <v>6.7302742888298406E-2</v>
      </c>
      <c r="S1089" s="13">
        <v>-0.16355088742531865</v>
      </c>
      <c r="T1089" s="13">
        <v>0.12240735112580525</v>
      </c>
      <c r="U1089" s="13">
        <v>0.11315723110127718</v>
      </c>
      <c r="V1089" s="164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62"/>
    </row>
    <row r="1090" spans="1:65">
      <c r="A1090" s="35"/>
      <c r="B1090" s="53" t="s">
        <v>265</v>
      </c>
      <c r="C1090" s="54"/>
      <c r="D1090" s="52">
        <v>1</v>
      </c>
      <c r="E1090" s="52">
        <v>0.73</v>
      </c>
      <c r="F1090" s="52">
        <v>0.68</v>
      </c>
      <c r="G1090" s="52">
        <v>0.7</v>
      </c>
      <c r="H1090" s="52">
        <v>0.06</v>
      </c>
      <c r="I1090" s="52">
        <v>0.09</v>
      </c>
      <c r="J1090" s="52">
        <v>0.24</v>
      </c>
      <c r="K1090" s="52">
        <v>0.04</v>
      </c>
      <c r="L1090" s="52">
        <v>0.43</v>
      </c>
      <c r="M1090" s="52">
        <v>0.04</v>
      </c>
      <c r="N1090" s="52">
        <v>0.14000000000000001</v>
      </c>
      <c r="O1090" s="52">
        <v>0.67</v>
      </c>
      <c r="P1090" s="52">
        <v>0.71</v>
      </c>
      <c r="Q1090" s="52">
        <v>1.17</v>
      </c>
      <c r="R1090" s="52">
        <v>0.5</v>
      </c>
      <c r="S1090" s="52">
        <v>0.91</v>
      </c>
      <c r="T1090" s="52">
        <v>0.83</v>
      </c>
      <c r="U1090" s="52">
        <v>0.78</v>
      </c>
      <c r="V1090" s="164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62"/>
    </row>
    <row r="1091" spans="1:65">
      <c r="B1091" s="36"/>
      <c r="C1091" s="20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BM1091" s="62"/>
    </row>
    <row r="1092" spans="1:65" ht="15">
      <c r="B1092" s="37" t="s">
        <v>540</v>
      </c>
      <c r="BM1092" s="32" t="s">
        <v>67</v>
      </c>
    </row>
    <row r="1093" spans="1:65" ht="15">
      <c r="A1093" s="28" t="s">
        <v>45</v>
      </c>
      <c r="B1093" s="18" t="s">
        <v>115</v>
      </c>
      <c r="C1093" s="15" t="s">
        <v>116</v>
      </c>
      <c r="D1093" s="16" t="s">
        <v>230</v>
      </c>
      <c r="E1093" s="17" t="s">
        <v>230</v>
      </c>
      <c r="F1093" s="17" t="s">
        <v>230</v>
      </c>
      <c r="G1093" s="17" t="s">
        <v>230</v>
      </c>
      <c r="H1093" s="17" t="s">
        <v>230</v>
      </c>
      <c r="I1093" s="17" t="s">
        <v>230</v>
      </c>
      <c r="J1093" s="17" t="s">
        <v>230</v>
      </c>
      <c r="K1093" s="17" t="s">
        <v>230</v>
      </c>
      <c r="L1093" s="17" t="s">
        <v>230</v>
      </c>
      <c r="M1093" s="17" t="s">
        <v>230</v>
      </c>
      <c r="N1093" s="17" t="s">
        <v>230</v>
      </c>
      <c r="O1093" s="17" t="s">
        <v>230</v>
      </c>
      <c r="P1093" s="17" t="s">
        <v>230</v>
      </c>
      <c r="Q1093" s="17" t="s">
        <v>230</v>
      </c>
      <c r="R1093" s="17" t="s">
        <v>230</v>
      </c>
      <c r="S1093" s="17" t="s">
        <v>230</v>
      </c>
      <c r="T1093" s="17" t="s">
        <v>230</v>
      </c>
      <c r="U1093" s="17" t="s">
        <v>230</v>
      </c>
      <c r="V1093" s="164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2">
        <v>1</v>
      </c>
    </row>
    <row r="1094" spans="1:65">
      <c r="A1094" s="35"/>
      <c r="B1094" s="19" t="s">
        <v>231</v>
      </c>
      <c r="C1094" s="8" t="s">
        <v>231</v>
      </c>
      <c r="D1094" s="162" t="s">
        <v>233</v>
      </c>
      <c r="E1094" s="163" t="s">
        <v>235</v>
      </c>
      <c r="F1094" s="163" t="s">
        <v>236</v>
      </c>
      <c r="G1094" s="163" t="s">
        <v>237</v>
      </c>
      <c r="H1094" s="163" t="s">
        <v>238</v>
      </c>
      <c r="I1094" s="163" t="s">
        <v>239</v>
      </c>
      <c r="J1094" s="163" t="s">
        <v>240</v>
      </c>
      <c r="K1094" s="163" t="s">
        <v>241</v>
      </c>
      <c r="L1094" s="163" t="s">
        <v>242</v>
      </c>
      <c r="M1094" s="163" t="s">
        <v>243</v>
      </c>
      <c r="N1094" s="163" t="s">
        <v>244</v>
      </c>
      <c r="O1094" s="163" t="s">
        <v>245</v>
      </c>
      <c r="P1094" s="163" t="s">
        <v>246</v>
      </c>
      <c r="Q1094" s="163" t="s">
        <v>247</v>
      </c>
      <c r="R1094" s="163" t="s">
        <v>248</v>
      </c>
      <c r="S1094" s="163" t="s">
        <v>249</v>
      </c>
      <c r="T1094" s="163" t="s">
        <v>251</v>
      </c>
      <c r="U1094" s="163" t="s">
        <v>269</v>
      </c>
      <c r="V1094" s="164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2" t="s">
        <v>3</v>
      </c>
    </row>
    <row r="1095" spans="1:65">
      <c r="A1095" s="35"/>
      <c r="B1095" s="19"/>
      <c r="C1095" s="8"/>
      <c r="D1095" s="9" t="s">
        <v>119</v>
      </c>
      <c r="E1095" s="10" t="s">
        <v>277</v>
      </c>
      <c r="F1095" s="10" t="s">
        <v>278</v>
      </c>
      <c r="G1095" s="10" t="s">
        <v>278</v>
      </c>
      <c r="H1095" s="10" t="s">
        <v>278</v>
      </c>
      <c r="I1095" s="10" t="s">
        <v>278</v>
      </c>
      <c r="J1095" s="10" t="s">
        <v>278</v>
      </c>
      <c r="K1095" s="10" t="s">
        <v>278</v>
      </c>
      <c r="L1095" s="10" t="s">
        <v>119</v>
      </c>
      <c r="M1095" s="10" t="s">
        <v>278</v>
      </c>
      <c r="N1095" s="10" t="s">
        <v>278</v>
      </c>
      <c r="O1095" s="10" t="s">
        <v>119</v>
      </c>
      <c r="P1095" s="10" t="s">
        <v>277</v>
      </c>
      <c r="Q1095" s="10" t="s">
        <v>277</v>
      </c>
      <c r="R1095" s="10" t="s">
        <v>277</v>
      </c>
      <c r="S1095" s="10" t="s">
        <v>278</v>
      </c>
      <c r="T1095" s="10" t="s">
        <v>119</v>
      </c>
      <c r="U1095" s="10" t="s">
        <v>277</v>
      </c>
      <c r="V1095" s="164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2">
        <v>0</v>
      </c>
    </row>
    <row r="1096" spans="1:65">
      <c r="A1096" s="35"/>
      <c r="B1096" s="19"/>
      <c r="C1096" s="8"/>
      <c r="D1096" s="29"/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29"/>
      <c r="U1096" s="29"/>
      <c r="V1096" s="164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2">
        <v>0</v>
      </c>
    </row>
    <row r="1097" spans="1:65">
      <c r="A1097" s="35"/>
      <c r="B1097" s="18">
        <v>1</v>
      </c>
      <c r="C1097" s="14">
        <v>1</v>
      </c>
      <c r="D1097" s="234">
        <v>103.29</v>
      </c>
      <c r="E1097" s="234">
        <v>105.8</v>
      </c>
      <c r="F1097" s="267">
        <v>102.3</v>
      </c>
      <c r="G1097" s="234">
        <v>118</v>
      </c>
      <c r="H1097" s="267">
        <v>112</v>
      </c>
      <c r="I1097" s="234">
        <v>102</v>
      </c>
      <c r="J1097" s="267">
        <v>132</v>
      </c>
      <c r="K1097" s="234">
        <v>100.2</v>
      </c>
      <c r="L1097" s="234">
        <v>103</v>
      </c>
      <c r="M1097" s="234">
        <v>111</v>
      </c>
      <c r="N1097" s="234">
        <v>103</v>
      </c>
      <c r="O1097" s="234">
        <v>111.88905826838821</v>
      </c>
      <c r="P1097" s="234">
        <v>113.4</v>
      </c>
      <c r="Q1097" s="234">
        <v>103</v>
      </c>
      <c r="R1097" s="234">
        <v>104</v>
      </c>
      <c r="S1097" s="257">
        <v>110</v>
      </c>
      <c r="T1097" s="234">
        <v>110.33775462962963</v>
      </c>
      <c r="U1097" s="234">
        <v>113</v>
      </c>
      <c r="V1097" s="235"/>
      <c r="W1097" s="236"/>
      <c r="X1097" s="236"/>
      <c r="Y1097" s="236"/>
      <c r="Z1097" s="236"/>
      <c r="AA1097" s="236"/>
      <c r="AB1097" s="236"/>
      <c r="AC1097" s="236"/>
      <c r="AD1097" s="236"/>
      <c r="AE1097" s="236"/>
      <c r="AF1097" s="236"/>
      <c r="AG1097" s="236"/>
      <c r="AH1097" s="236"/>
      <c r="AI1097" s="236"/>
      <c r="AJ1097" s="236"/>
      <c r="AK1097" s="236"/>
      <c r="AL1097" s="236"/>
      <c r="AM1097" s="236"/>
      <c r="AN1097" s="236"/>
      <c r="AO1097" s="236"/>
      <c r="AP1097" s="236"/>
      <c r="AQ1097" s="236"/>
      <c r="AR1097" s="236"/>
      <c r="AS1097" s="236"/>
      <c r="AT1097" s="236"/>
      <c r="AU1097" s="236"/>
      <c r="AV1097" s="236"/>
      <c r="AW1097" s="236"/>
      <c r="AX1097" s="236"/>
      <c r="AY1097" s="236"/>
      <c r="AZ1097" s="236"/>
      <c r="BA1097" s="236"/>
      <c r="BB1097" s="236"/>
      <c r="BC1097" s="236"/>
      <c r="BD1097" s="236"/>
      <c r="BE1097" s="236"/>
      <c r="BF1097" s="236"/>
      <c r="BG1097" s="236"/>
      <c r="BH1097" s="236"/>
      <c r="BI1097" s="236"/>
      <c r="BJ1097" s="236"/>
      <c r="BK1097" s="236"/>
      <c r="BL1097" s="236"/>
      <c r="BM1097" s="237">
        <v>1</v>
      </c>
    </row>
    <row r="1098" spans="1:65">
      <c r="A1098" s="35"/>
      <c r="B1098" s="19">
        <v>1</v>
      </c>
      <c r="C1098" s="8">
        <v>2</v>
      </c>
      <c r="D1098" s="238">
        <v>97.68</v>
      </c>
      <c r="E1098" s="238">
        <v>110.7</v>
      </c>
      <c r="F1098" s="269">
        <v>100.9</v>
      </c>
      <c r="G1098" s="238">
        <v>117.5</v>
      </c>
      <c r="H1098" s="269">
        <v>124.49999999999999</v>
      </c>
      <c r="I1098" s="238">
        <v>99.1</v>
      </c>
      <c r="J1098" s="269">
        <v>125</v>
      </c>
      <c r="K1098" s="238">
        <v>97.1</v>
      </c>
      <c r="L1098" s="238">
        <v>104</v>
      </c>
      <c r="M1098" s="238">
        <v>114</v>
      </c>
      <c r="N1098" s="238">
        <v>99.3</v>
      </c>
      <c r="O1098" s="238">
        <v>110.60221930535647</v>
      </c>
      <c r="P1098" s="238">
        <v>111.9</v>
      </c>
      <c r="Q1098" s="238">
        <v>106</v>
      </c>
      <c r="R1098" s="238">
        <v>100</v>
      </c>
      <c r="S1098" s="238">
        <v>121</v>
      </c>
      <c r="T1098" s="238">
        <v>109.4823611111111</v>
      </c>
      <c r="U1098" s="238">
        <v>108</v>
      </c>
      <c r="V1098" s="235"/>
      <c r="W1098" s="236"/>
      <c r="X1098" s="236"/>
      <c r="Y1098" s="236"/>
      <c r="Z1098" s="236"/>
      <c r="AA1098" s="236"/>
      <c r="AB1098" s="236"/>
      <c r="AC1098" s="236"/>
      <c r="AD1098" s="236"/>
      <c r="AE1098" s="236"/>
      <c r="AF1098" s="236"/>
      <c r="AG1098" s="236"/>
      <c r="AH1098" s="236"/>
      <c r="AI1098" s="236"/>
      <c r="AJ1098" s="236"/>
      <c r="AK1098" s="236"/>
      <c r="AL1098" s="236"/>
      <c r="AM1098" s="236"/>
      <c r="AN1098" s="236"/>
      <c r="AO1098" s="236"/>
      <c r="AP1098" s="236"/>
      <c r="AQ1098" s="236"/>
      <c r="AR1098" s="236"/>
      <c r="AS1098" s="236"/>
      <c r="AT1098" s="236"/>
      <c r="AU1098" s="236"/>
      <c r="AV1098" s="236"/>
      <c r="AW1098" s="236"/>
      <c r="AX1098" s="236"/>
      <c r="AY1098" s="236"/>
      <c r="AZ1098" s="236"/>
      <c r="BA1098" s="236"/>
      <c r="BB1098" s="236"/>
      <c r="BC1098" s="236"/>
      <c r="BD1098" s="236"/>
      <c r="BE1098" s="236"/>
      <c r="BF1098" s="236"/>
      <c r="BG1098" s="236"/>
      <c r="BH1098" s="236"/>
      <c r="BI1098" s="236"/>
      <c r="BJ1098" s="236"/>
      <c r="BK1098" s="236"/>
      <c r="BL1098" s="236"/>
      <c r="BM1098" s="237">
        <v>23</v>
      </c>
    </row>
    <row r="1099" spans="1:65">
      <c r="A1099" s="35"/>
      <c r="B1099" s="19">
        <v>1</v>
      </c>
      <c r="C1099" s="8">
        <v>3</v>
      </c>
      <c r="D1099" s="238">
        <v>97.02</v>
      </c>
      <c r="E1099" s="238">
        <v>107.9</v>
      </c>
      <c r="F1099" s="269">
        <v>102.1</v>
      </c>
      <c r="G1099" s="238">
        <v>123.00000000000001</v>
      </c>
      <c r="H1099" s="269">
        <v>107</v>
      </c>
      <c r="I1099" s="260">
        <v>118.5</v>
      </c>
      <c r="J1099" s="269">
        <v>105</v>
      </c>
      <c r="K1099" s="269">
        <v>93.9</v>
      </c>
      <c r="L1099" s="241">
        <v>99.9</v>
      </c>
      <c r="M1099" s="241">
        <v>118</v>
      </c>
      <c r="N1099" s="241">
        <v>101</v>
      </c>
      <c r="O1099" s="241">
        <v>112.38527487539601</v>
      </c>
      <c r="P1099" s="241">
        <v>113.8</v>
      </c>
      <c r="Q1099" s="241">
        <v>110</v>
      </c>
      <c r="R1099" s="241">
        <v>99</v>
      </c>
      <c r="S1099" s="241">
        <v>124</v>
      </c>
      <c r="T1099" s="241">
        <v>108.67916666666666</v>
      </c>
      <c r="U1099" s="241">
        <v>113</v>
      </c>
      <c r="V1099" s="235"/>
      <c r="W1099" s="236"/>
      <c r="X1099" s="236"/>
      <c r="Y1099" s="236"/>
      <c r="Z1099" s="236"/>
      <c r="AA1099" s="236"/>
      <c r="AB1099" s="236"/>
      <c r="AC1099" s="236"/>
      <c r="AD1099" s="236"/>
      <c r="AE1099" s="236"/>
      <c r="AF1099" s="236"/>
      <c r="AG1099" s="236"/>
      <c r="AH1099" s="236"/>
      <c r="AI1099" s="236"/>
      <c r="AJ1099" s="236"/>
      <c r="AK1099" s="236"/>
      <c r="AL1099" s="236"/>
      <c r="AM1099" s="236"/>
      <c r="AN1099" s="236"/>
      <c r="AO1099" s="236"/>
      <c r="AP1099" s="236"/>
      <c r="AQ1099" s="236"/>
      <c r="AR1099" s="236"/>
      <c r="AS1099" s="236"/>
      <c r="AT1099" s="236"/>
      <c r="AU1099" s="236"/>
      <c r="AV1099" s="236"/>
      <c r="AW1099" s="236"/>
      <c r="AX1099" s="236"/>
      <c r="AY1099" s="236"/>
      <c r="AZ1099" s="236"/>
      <c r="BA1099" s="236"/>
      <c r="BB1099" s="236"/>
      <c r="BC1099" s="236"/>
      <c r="BD1099" s="236"/>
      <c r="BE1099" s="236"/>
      <c r="BF1099" s="236"/>
      <c r="BG1099" s="236"/>
      <c r="BH1099" s="236"/>
      <c r="BI1099" s="236"/>
      <c r="BJ1099" s="236"/>
      <c r="BK1099" s="236"/>
      <c r="BL1099" s="236"/>
      <c r="BM1099" s="237">
        <v>16</v>
      </c>
    </row>
    <row r="1100" spans="1:65">
      <c r="A1100" s="35"/>
      <c r="B1100" s="19">
        <v>1</v>
      </c>
      <c r="C1100" s="8">
        <v>4</v>
      </c>
      <c r="D1100" s="238">
        <v>98.01</v>
      </c>
      <c r="E1100" s="238">
        <v>117.7</v>
      </c>
      <c r="F1100" s="269">
        <v>96.4</v>
      </c>
      <c r="G1100" s="238">
        <v>125</v>
      </c>
      <c r="H1100" s="269">
        <v>111.5</v>
      </c>
      <c r="I1100" s="238">
        <v>101</v>
      </c>
      <c r="J1100" s="269">
        <v>118.5</v>
      </c>
      <c r="K1100" s="269">
        <v>96.8</v>
      </c>
      <c r="L1100" s="241">
        <v>102</v>
      </c>
      <c r="M1100" s="241">
        <v>117</v>
      </c>
      <c r="N1100" s="241">
        <v>102</v>
      </c>
      <c r="O1100" s="241">
        <v>114.60939314115168</v>
      </c>
      <c r="P1100" s="241">
        <v>111.9</v>
      </c>
      <c r="Q1100" s="241">
        <v>102</v>
      </c>
      <c r="R1100" s="241">
        <v>100</v>
      </c>
      <c r="S1100" s="241">
        <v>119</v>
      </c>
      <c r="T1100" s="241">
        <v>110.7607137345679</v>
      </c>
      <c r="U1100" s="241">
        <v>109</v>
      </c>
      <c r="V1100" s="235"/>
      <c r="W1100" s="236"/>
      <c r="X1100" s="236"/>
      <c r="Y1100" s="236"/>
      <c r="Z1100" s="236"/>
      <c r="AA1100" s="236"/>
      <c r="AB1100" s="236"/>
      <c r="AC1100" s="236"/>
      <c r="AD1100" s="236"/>
      <c r="AE1100" s="236"/>
      <c r="AF1100" s="236"/>
      <c r="AG1100" s="236"/>
      <c r="AH1100" s="236"/>
      <c r="AI1100" s="236"/>
      <c r="AJ1100" s="236"/>
      <c r="AK1100" s="236"/>
      <c r="AL1100" s="236"/>
      <c r="AM1100" s="236"/>
      <c r="AN1100" s="236"/>
      <c r="AO1100" s="236"/>
      <c r="AP1100" s="236"/>
      <c r="AQ1100" s="236"/>
      <c r="AR1100" s="236"/>
      <c r="AS1100" s="236"/>
      <c r="AT1100" s="236"/>
      <c r="AU1100" s="236"/>
      <c r="AV1100" s="236"/>
      <c r="AW1100" s="236"/>
      <c r="AX1100" s="236"/>
      <c r="AY1100" s="236"/>
      <c r="AZ1100" s="236"/>
      <c r="BA1100" s="236"/>
      <c r="BB1100" s="236"/>
      <c r="BC1100" s="236"/>
      <c r="BD1100" s="236"/>
      <c r="BE1100" s="236"/>
      <c r="BF1100" s="236"/>
      <c r="BG1100" s="236"/>
      <c r="BH1100" s="236"/>
      <c r="BI1100" s="236"/>
      <c r="BJ1100" s="236"/>
      <c r="BK1100" s="236"/>
      <c r="BL1100" s="236"/>
      <c r="BM1100" s="237">
        <v>108.12297694907728</v>
      </c>
    </row>
    <row r="1101" spans="1:65">
      <c r="A1101" s="35"/>
      <c r="B1101" s="19">
        <v>1</v>
      </c>
      <c r="C1101" s="8">
        <v>5</v>
      </c>
      <c r="D1101" s="238">
        <v>94.05</v>
      </c>
      <c r="E1101" s="238">
        <v>109.4</v>
      </c>
      <c r="F1101" s="238">
        <v>97.2</v>
      </c>
      <c r="G1101" s="238">
        <v>121</v>
      </c>
      <c r="H1101" s="238">
        <v>103.5</v>
      </c>
      <c r="I1101" s="238">
        <v>101.5</v>
      </c>
      <c r="J1101" s="238">
        <v>110</v>
      </c>
      <c r="K1101" s="238">
        <v>99.9</v>
      </c>
      <c r="L1101" s="238">
        <v>107</v>
      </c>
      <c r="M1101" s="238">
        <v>113</v>
      </c>
      <c r="N1101" s="238">
        <v>102</v>
      </c>
      <c r="O1101" s="238">
        <v>112.72374984374477</v>
      </c>
      <c r="P1101" s="238">
        <v>111.4</v>
      </c>
      <c r="Q1101" s="238">
        <v>98.7</v>
      </c>
      <c r="R1101" s="238">
        <v>97</v>
      </c>
      <c r="S1101" s="238">
        <v>124</v>
      </c>
      <c r="T1101" s="238">
        <v>112.10499999999999</v>
      </c>
      <c r="U1101" s="238">
        <v>106</v>
      </c>
      <c r="V1101" s="235"/>
      <c r="W1101" s="236"/>
      <c r="X1101" s="236"/>
      <c r="Y1101" s="236"/>
      <c r="Z1101" s="236"/>
      <c r="AA1101" s="236"/>
      <c r="AB1101" s="236"/>
      <c r="AC1101" s="236"/>
      <c r="AD1101" s="236"/>
      <c r="AE1101" s="236"/>
      <c r="AF1101" s="236"/>
      <c r="AG1101" s="236"/>
      <c r="AH1101" s="236"/>
      <c r="AI1101" s="236"/>
      <c r="AJ1101" s="236"/>
      <c r="AK1101" s="236"/>
      <c r="AL1101" s="236"/>
      <c r="AM1101" s="236"/>
      <c r="AN1101" s="236"/>
      <c r="AO1101" s="236"/>
      <c r="AP1101" s="236"/>
      <c r="AQ1101" s="236"/>
      <c r="AR1101" s="236"/>
      <c r="AS1101" s="236"/>
      <c r="AT1101" s="236"/>
      <c r="AU1101" s="236"/>
      <c r="AV1101" s="236"/>
      <c r="AW1101" s="236"/>
      <c r="AX1101" s="236"/>
      <c r="AY1101" s="236"/>
      <c r="AZ1101" s="236"/>
      <c r="BA1101" s="236"/>
      <c r="BB1101" s="236"/>
      <c r="BC1101" s="236"/>
      <c r="BD1101" s="236"/>
      <c r="BE1101" s="236"/>
      <c r="BF1101" s="236"/>
      <c r="BG1101" s="236"/>
      <c r="BH1101" s="236"/>
      <c r="BI1101" s="236"/>
      <c r="BJ1101" s="236"/>
      <c r="BK1101" s="236"/>
      <c r="BL1101" s="236"/>
      <c r="BM1101" s="237">
        <v>68</v>
      </c>
    </row>
    <row r="1102" spans="1:65">
      <c r="A1102" s="35"/>
      <c r="B1102" s="19">
        <v>1</v>
      </c>
      <c r="C1102" s="8">
        <v>6</v>
      </c>
      <c r="D1102" s="238">
        <v>101.42</v>
      </c>
      <c r="E1102" s="238">
        <v>117</v>
      </c>
      <c r="F1102" s="238">
        <v>96.8</v>
      </c>
      <c r="G1102" s="238">
        <v>121.5</v>
      </c>
      <c r="H1102" s="238">
        <v>106.5</v>
      </c>
      <c r="I1102" s="238">
        <v>104</v>
      </c>
      <c r="J1102" s="238">
        <v>113.5</v>
      </c>
      <c r="K1102" s="238">
        <v>93.4</v>
      </c>
      <c r="L1102" s="238">
        <v>106</v>
      </c>
      <c r="M1102" s="238">
        <v>119</v>
      </c>
      <c r="N1102" s="238">
        <v>96.4</v>
      </c>
      <c r="O1102" s="238">
        <v>114.63181892433491</v>
      </c>
      <c r="P1102" s="238">
        <v>112.4</v>
      </c>
      <c r="Q1102" s="238">
        <v>102</v>
      </c>
      <c r="R1102" s="238">
        <v>99</v>
      </c>
      <c r="S1102" s="238">
        <v>120</v>
      </c>
      <c r="T1102" s="238">
        <v>110.285</v>
      </c>
      <c r="U1102" s="238">
        <v>106</v>
      </c>
      <c r="V1102" s="235"/>
      <c r="W1102" s="236"/>
      <c r="X1102" s="236"/>
      <c r="Y1102" s="236"/>
      <c r="Z1102" s="236"/>
      <c r="AA1102" s="236"/>
      <c r="AB1102" s="236"/>
      <c r="AC1102" s="236"/>
      <c r="AD1102" s="236"/>
      <c r="AE1102" s="236"/>
      <c r="AF1102" s="236"/>
      <c r="AG1102" s="236"/>
      <c r="AH1102" s="236"/>
      <c r="AI1102" s="236"/>
      <c r="AJ1102" s="236"/>
      <c r="AK1102" s="236"/>
      <c r="AL1102" s="236"/>
      <c r="AM1102" s="236"/>
      <c r="AN1102" s="236"/>
      <c r="AO1102" s="236"/>
      <c r="AP1102" s="236"/>
      <c r="AQ1102" s="236"/>
      <c r="AR1102" s="236"/>
      <c r="AS1102" s="236"/>
      <c r="AT1102" s="236"/>
      <c r="AU1102" s="236"/>
      <c r="AV1102" s="236"/>
      <c r="AW1102" s="236"/>
      <c r="AX1102" s="236"/>
      <c r="AY1102" s="236"/>
      <c r="AZ1102" s="236"/>
      <c r="BA1102" s="236"/>
      <c r="BB1102" s="236"/>
      <c r="BC1102" s="236"/>
      <c r="BD1102" s="236"/>
      <c r="BE1102" s="236"/>
      <c r="BF1102" s="236"/>
      <c r="BG1102" s="236"/>
      <c r="BH1102" s="236"/>
      <c r="BI1102" s="236"/>
      <c r="BJ1102" s="236"/>
      <c r="BK1102" s="236"/>
      <c r="BL1102" s="236"/>
      <c r="BM1102" s="239"/>
    </row>
    <row r="1103" spans="1:65">
      <c r="A1103" s="35"/>
      <c r="B1103" s="20" t="s">
        <v>261</v>
      </c>
      <c r="C1103" s="12"/>
      <c r="D1103" s="240">
        <v>98.578333333333333</v>
      </c>
      <c r="E1103" s="240">
        <v>111.41666666666667</v>
      </c>
      <c r="F1103" s="240">
        <v>99.283333333333317</v>
      </c>
      <c r="G1103" s="240">
        <v>121</v>
      </c>
      <c r="H1103" s="240">
        <v>110.83333333333333</v>
      </c>
      <c r="I1103" s="240">
        <v>104.35000000000001</v>
      </c>
      <c r="J1103" s="240">
        <v>117.33333333333333</v>
      </c>
      <c r="K1103" s="240">
        <v>96.88333333333334</v>
      </c>
      <c r="L1103" s="240">
        <v>103.64999999999999</v>
      </c>
      <c r="M1103" s="240">
        <v>115.33333333333333</v>
      </c>
      <c r="N1103" s="240">
        <v>100.61666666666667</v>
      </c>
      <c r="O1103" s="240">
        <v>112.80691905972868</v>
      </c>
      <c r="P1103" s="240">
        <v>112.46666666666665</v>
      </c>
      <c r="Q1103" s="240">
        <v>103.61666666666667</v>
      </c>
      <c r="R1103" s="240">
        <v>99.833333333333329</v>
      </c>
      <c r="S1103" s="240">
        <v>119.66666666666667</v>
      </c>
      <c r="T1103" s="240">
        <v>110.27499935699588</v>
      </c>
      <c r="U1103" s="240">
        <v>109.16666666666667</v>
      </c>
      <c r="V1103" s="235"/>
      <c r="W1103" s="236"/>
      <c r="X1103" s="236"/>
      <c r="Y1103" s="236"/>
      <c r="Z1103" s="236"/>
      <c r="AA1103" s="236"/>
      <c r="AB1103" s="236"/>
      <c r="AC1103" s="236"/>
      <c r="AD1103" s="236"/>
      <c r="AE1103" s="236"/>
      <c r="AF1103" s="236"/>
      <c r="AG1103" s="236"/>
      <c r="AH1103" s="236"/>
      <c r="AI1103" s="236"/>
      <c r="AJ1103" s="236"/>
      <c r="AK1103" s="236"/>
      <c r="AL1103" s="236"/>
      <c r="AM1103" s="236"/>
      <c r="AN1103" s="236"/>
      <c r="AO1103" s="236"/>
      <c r="AP1103" s="236"/>
      <c r="AQ1103" s="236"/>
      <c r="AR1103" s="236"/>
      <c r="AS1103" s="236"/>
      <c r="AT1103" s="236"/>
      <c r="AU1103" s="236"/>
      <c r="AV1103" s="236"/>
      <c r="AW1103" s="236"/>
      <c r="AX1103" s="236"/>
      <c r="AY1103" s="236"/>
      <c r="AZ1103" s="236"/>
      <c r="BA1103" s="236"/>
      <c r="BB1103" s="236"/>
      <c r="BC1103" s="236"/>
      <c r="BD1103" s="236"/>
      <c r="BE1103" s="236"/>
      <c r="BF1103" s="236"/>
      <c r="BG1103" s="236"/>
      <c r="BH1103" s="236"/>
      <c r="BI1103" s="236"/>
      <c r="BJ1103" s="236"/>
      <c r="BK1103" s="236"/>
      <c r="BL1103" s="236"/>
      <c r="BM1103" s="239"/>
    </row>
    <row r="1104" spans="1:65">
      <c r="A1104" s="35"/>
      <c r="B1104" s="3" t="s">
        <v>262</v>
      </c>
      <c r="C1104" s="33"/>
      <c r="D1104" s="241">
        <v>97.844999999999999</v>
      </c>
      <c r="E1104" s="241">
        <v>110.05000000000001</v>
      </c>
      <c r="F1104" s="241">
        <v>99.050000000000011</v>
      </c>
      <c r="G1104" s="241">
        <v>121.25</v>
      </c>
      <c r="H1104" s="241">
        <v>109.25</v>
      </c>
      <c r="I1104" s="241">
        <v>101.75</v>
      </c>
      <c r="J1104" s="241">
        <v>116</v>
      </c>
      <c r="K1104" s="241">
        <v>96.949999999999989</v>
      </c>
      <c r="L1104" s="241">
        <v>103.5</v>
      </c>
      <c r="M1104" s="241">
        <v>115.5</v>
      </c>
      <c r="N1104" s="241">
        <v>101.5</v>
      </c>
      <c r="O1104" s="241">
        <v>112.5545123595704</v>
      </c>
      <c r="P1104" s="241">
        <v>112.15</v>
      </c>
      <c r="Q1104" s="241">
        <v>102.5</v>
      </c>
      <c r="R1104" s="241">
        <v>99.5</v>
      </c>
      <c r="S1104" s="241">
        <v>120.5</v>
      </c>
      <c r="T1104" s="241">
        <v>110.31137731481482</v>
      </c>
      <c r="U1104" s="241">
        <v>108.5</v>
      </c>
      <c r="V1104" s="235"/>
      <c r="W1104" s="236"/>
      <c r="X1104" s="236"/>
      <c r="Y1104" s="236"/>
      <c r="Z1104" s="236"/>
      <c r="AA1104" s="236"/>
      <c r="AB1104" s="236"/>
      <c r="AC1104" s="236"/>
      <c r="AD1104" s="236"/>
      <c r="AE1104" s="236"/>
      <c r="AF1104" s="236"/>
      <c r="AG1104" s="236"/>
      <c r="AH1104" s="236"/>
      <c r="AI1104" s="236"/>
      <c r="AJ1104" s="236"/>
      <c r="AK1104" s="236"/>
      <c r="AL1104" s="236"/>
      <c r="AM1104" s="236"/>
      <c r="AN1104" s="236"/>
      <c r="AO1104" s="236"/>
      <c r="AP1104" s="236"/>
      <c r="AQ1104" s="236"/>
      <c r="AR1104" s="236"/>
      <c r="AS1104" s="236"/>
      <c r="AT1104" s="236"/>
      <c r="AU1104" s="236"/>
      <c r="AV1104" s="236"/>
      <c r="AW1104" s="236"/>
      <c r="AX1104" s="236"/>
      <c r="AY1104" s="236"/>
      <c r="AZ1104" s="236"/>
      <c r="BA1104" s="236"/>
      <c r="BB1104" s="236"/>
      <c r="BC1104" s="236"/>
      <c r="BD1104" s="236"/>
      <c r="BE1104" s="236"/>
      <c r="BF1104" s="236"/>
      <c r="BG1104" s="236"/>
      <c r="BH1104" s="236"/>
      <c r="BI1104" s="236"/>
      <c r="BJ1104" s="236"/>
      <c r="BK1104" s="236"/>
      <c r="BL1104" s="236"/>
      <c r="BM1104" s="239"/>
    </row>
    <row r="1105" spans="1:65">
      <c r="A1105" s="35"/>
      <c r="B1105" s="3" t="s">
        <v>263</v>
      </c>
      <c r="C1105" s="33"/>
      <c r="D1105" s="241">
        <v>3.2966371754663393</v>
      </c>
      <c r="E1105" s="241">
        <v>4.8815639570394511</v>
      </c>
      <c r="F1105" s="241">
        <v>2.7737459628932593</v>
      </c>
      <c r="G1105" s="241">
        <v>2.8809720581775888</v>
      </c>
      <c r="H1105" s="241">
        <v>7.4274266517190588</v>
      </c>
      <c r="I1105" s="241">
        <v>7.1102039351906088</v>
      </c>
      <c r="J1105" s="241">
        <v>9.9582461641931044</v>
      </c>
      <c r="K1105" s="241">
        <v>2.8701335625135393</v>
      </c>
      <c r="L1105" s="241">
        <v>2.6105554964413211</v>
      </c>
      <c r="M1105" s="241">
        <v>3.1411250638372654</v>
      </c>
      <c r="N1105" s="241">
        <v>2.4152984632683925</v>
      </c>
      <c r="O1105" s="241">
        <v>1.5790530520485693</v>
      </c>
      <c r="P1105" s="241">
        <v>0.94162979278836667</v>
      </c>
      <c r="Q1105" s="241">
        <v>3.9040577181525715</v>
      </c>
      <c r="R1105" s="241">
        <v>2.3166067138525404</v>
      </c>
      <c r="S1105" s="241">
        <v>5.1639777949432233</v>
      </c>
      <c r="T1105" s="241">
        <v>1.1630835233500778</v>
      </c>
      <c r="U1105" s="241">
        <v>3.1885210782848317</v>
      </c>
      <c r="V1105" s="235"/>
      <c r="W1105" s="236"/>
      <c r="X1105" s="236"/>
      <c r="Y1105" s="236"/>
      <c r="Z1105" s="236"/>
      <c r="AA1105" s="236"/>
      <c r="AB1105" s="236"/>
      <c r="AC1105" s="236"/>
      <c r="AD1105" s="236"/>
      <c r="AE1105" s="236"/>
      <c r="AF1105" s="236"/>
      <c r="AG1105" s="236"/>
      <c r="AH1105" s="236"/>
      <c r="AI1105" s="236"/>
      <c r="AJ1105" s="236"/>
      <c r="AK1105" s="236"/>
      <c r="AL1105" s="236"/>
      <c r="AM1105" s="236"/>
      <c r="AN1105" s="236"/>
      <c r="AO1105" s="236"/>
      <c r="AP1105" s="236"/>
      <c r="AQ1105" s="236"/>
      <c r="AR1105" s="236"/>
      <c r="AS1105" s="236"/>
      <c r="AT1105" s="236"/>
      <c r="AU1105" s="236"/>
      <c r="AV1105" s="236"/>
      <c r="AW1105" s="236"/>
      <c r="AX1105" s="236"/>
      <c r="AY1105" s="236"/>
      <c r="AZ1105" s="236"/>
      <c r="BA1105" s="236"/>
      <c r="BB1105" s="236"/>
      <c r="BC1105" s="236"/>
      <c r="BD1105" s="236"/>
      <c r="BE1105" s="236"/>
      <c r="BF1105" s="236"/>
      <c r="BG1105" s="236"/>
      <c r="BH1105" s="236"/>
      <c r="BI1105" s="236"/>
      <c r="BJ1105" s="236"/>
      <c r="BK1105" s="236"/>
      <c r="BL1105" s="236"/>
      <c r="BM1105" s="239"/>
    </row>
    <row r="1106" spans="1:65">
      <c r="A1106" s="35"/>
      <c r="B1106" s="3" t="s">
        <v>87</v>
      </c>
      <c r="C1106" s="33"/>
      <c r="D1106" s="13">
        <v>3.344180271661798E-2</v>
      </c>
      <c r="E1106" s="13">
        <v>4.3813588245679443E-2</v>
      </c>
      <c r="F1106" s="13">
        <v>2.7937679666542821E-2</v>
      </c>
      <c r="G1106" s="13">
        <v>2.3809686431219744E-2</v>
      </c>
      <c r="H1106" s="13">
        <v>6.7014375804983997E-2</v>
      </c>
      <c r="I1106" s="13">
        <v>6.8138034836517564E-2</v>
      </c>
      <c r="J1106" s="13">
        <v>8.4871416172100325E-2</v>
      </c>
      <c r="K1106" s="13">
        <v>2.9624636805575838E-2</v>
      </c>
      <c r="L1106" s="13">
        <v>2.5186256598565569E-2</v>
      </c>
      <c r="M1106" s="13">
        <v>2.723518841477398E-2</v>
      </c>
      <c r="N1106" s="13">
        <v>2.4004954082508453E-2</v>
      </c>
      <c r="O1106" s="13">
        <v>1.3997838653961436E-2</v>
      </c>
      <c r="P1106" s="13">
        <v>8.3725233502225851E-3</v>
      </c>
      <c r="Q1106" s="13">
        <v>3.767789337126496E-2</v>
      </c>
      <c r="R1106" s="13">
        <v>2.3204741708038802E-2</v>
      </c>
      <c r="S1106" s="13">
        <v>4.3153017785040861E-2</v>
      </c>
      <c r="T1106" s="13">
        <v>1.0547118840461743E-2</v>
      </c>
      <c r="U1106" s="13">
        <v>2.9207826671311433E-2</v>
      </c>
      <c r="V1106" s="164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2"/>
    </row>
    <row r="1107" spans="1:65">
      <c r="A1107" s="35"/>
      <c r="B1107" s="3" t="s">
        <v>264</v>
      </c>
      <c r="C1107" s="33"/>
      <c r="D1107" s="13">
        <v>-8.8275812274750787E-2</v>
      </c>
      <c r="E1107" s="13">
        <v>3.0462440181799888E-2</v>
      </c>
      <c r="F1107" s="13">
        <v>-8.175545906312931E-2</v>
      </c>
      <c r="G1107" s="13">
        <v>0.11909608312937414</v>
      </c>
      <c r="H1107" s="13">
        <v>2.5067348871947281E-2</v>
      </c>
      <c r="I1107" s="13">
        <v>-3.4895237400411561E-2</v>
      </c>
      <c r="J1107" s="13">
        <v>8.5184080610302138E-2</v>
      </c>
      <c r="K1107" s="13">
        <v>-0.10395240616652168</v>
      </c>
      <c r="L1107" s="13">
        <v>-4.1369346972234489E-2</v>
      </c>
      <c r="M1107" s="13">
        <v>6.6686624690808438E-2</v>
      </c>
      <c r="N1107" s="13">
        <v>-6.9423821783466622E-2</v>
      </c>
      <c r="O1107" s="13">
        <v>4.3320506360617461E-2</v>
      </c>
      <c r="P1107" s="13">
        <v>4.0173604539534002E-2</v>
      </c>
      <c r="Q1107" s="13">
        <v>-4.1677637904225961E-2</v>
      </c>
      <c r="R1107" s="13">
        <v>-7.6668658685268509E-2</v>
      </c>
      <c r="S1107" s="13">
        <v>0.10676444584971168</v>
      </c>
      <c r="T1107" s="13">
        <v>1.9903469814118502E-2</v>
      </c>
      <c r="U1107" s="13">
        <v>9.6528022723691986E-3</v>
      </c>
      <c r="V1107" s="164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62"/>
    </row>
    <row r="1108" spans="1:65">
      <c r="A1108" s="35"/>
      <c r="B1108" s="53" t="s">
        <v>265</v>
      </c>
      <c r="C1108" s="54"/>
      <c r="D1108" s="52">
        <v>1.23</v>
      </c>
      <c r="E1108" s="52">
        <v>0.19</v>
      </c>
      <c r="F1108" s="52">
        <v>1.1599999999999999</v>
      </c>
      <c r="G1108" s="52">
        <v>1.25</v>
      </c>
      <c r="H1108" s="52">
        <v>0.12</v>
      </c>
      <c r="I1108" s="52">
        <v>0.59</v>
      </c>
      <c r="J1108" s="52">
        <v>0.84</v>
      </c>
      <c r="K1108" s="52">
        <v>1.42</v>
      </c>
      <c r="L1108" s="52">
        <v>0.67</v>
      </c>
      <c r="M1108" s="52">
        <v>0.62</v>
      </c>
      <c r="N1108" s="52">
        <v>1.01</v>
      </c>
      <c r="O1108" s="52">
        <v>0.34</v>
      </c>
      <c r="P1108" s="52">
        <v>0.3</v>
      </c>
      <c r="Q1108" s="52">
        <v>0.68</v>
      </c>
      <c r="R1108" s="52">
        <v>1.1000000000000001</v>
      </c>
      <c r="S1108" s="52">
        <v>1.1000000000000001</v>
      </c>
      <c r="T1108" s="52">
        <v>0.06</v>
      </c>
      <c r="U1108" s="52">
        <v>0.06</v>
      </c>
      <c r="V1108" s="164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62"/>
    </row>
    <row r="1109" spans="1:65">
      <c r="B1109" s="36"/>
      <c r="C1109" s="20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BM1109" s="62"/>
    </row>
    <row r="1110" spans="1:65">
      <c r="BM1110" s="62"/>
    </row>
    <row r="1111" spans="1:65">
      <c r="BM1111" s="62"/>
    </row>
    <row r="1112" spans="1:65">
      <c r="BM1112" s="62"/>
    </row>
    <row r="1113" spans="1:65">
      <c r="BM1113" s="62"/>
    </row>
    <row r="1114" spans="1:65">
      <c r="BM1114" s="62"/>
    </row>
    <row r="1115" spans="1:65">
      <c r="BM1115" s="62"/>
    </row>
    <row r="1116" spans="1:65">
      <c r="BM1116" s="62"/>
    </row>
    <row r="1117" spans="1:65">
      <c r="BM1117" s="62"/>
    </row>
    <row r="1118" spans="1:65">
      <c r="BM1118" s="62"/>
    </row>
    <row r="1119" spans="1:65">
      <c r="BM1119" s="62"/>
    </row>
    <row r="1120" spans="1:65">
      <c r="BM1120" s="62"/>
    </row>
    <row r="1121" spans="65:65">
      <c r="BM1121" s="62"/>
    </row>
    <row r="1122" spans="65:65">
      <c r="BM1122" s="62"/>
    </row>
    <row r="1123" spans="65:65">
      <c r="BM1123" s="62"/>
    </row>
    <row r="1124" spans="65:65">
      <c r="BM1124" s="62"/>
    </row>
    <row r="1125" spans="65:65">
      <c r="BM1125" s="62"/>
    </row>
    <row r="1126" spans="65:65">
      <c r="BM1126" s="62"/>
    </row>
    <row r="1127" spans="65:65">
      <c r="BM1127" s="62"/>
    </row>
    <row r="1128" spans="65:65">
      <c r="BM1128" s="62"/>
    </row>
    <row r="1129" spans="65:65">
      <c r="BM1129" s="62"/>
    </row>
    <row r="1130" spans="65:65">
      <c r="BM1130" s="62"/>
    </row>
    <row r="1131" spans="65:65">
      <c r="BM1131" s="62"/>
    </row>
    <row r="1132" spans="65:65">
      <c r="BM1132" s="62"/>
    </row>
    <row r="1133" spans="65:65">
      <c r="BM1133" s="62"/>
    </row>
    <row r="1134" spans="65:65">
      <c r="BM1134" s="62"/>
    </row>
    <row r="1135" spans="65:65">
      <c r="BM1135" s="62"/>
    </row>
    <row r="1136" spans="65:65">
      <c r="BM1136" s="62"/>
    </row>
    <row r="1137" spans="65:65">
      <c r="BM1137" s="62"/>
    </row>
    <row r="1138" spans="65:65">
      <c r="BM1138" s="62"/>
    </row>
    <row r="1139" spans="65:65">
      <c r="BM1139" s="62"/>
    </row>
    <row r="1140" spans="65:65">
      <c r="BM1140" s="62"/>
    </row>
    <row r="1141" spans="65:65">
      <c r="BM1141" s="62"/>
    </row>
    <row r="1142" spans="65:65">
      <c r="BM1142" s="62"/>
    </row>
    <row r="1143" spans="65:65">
      <c r="BM1143" s="62"/>
    </row>
    <row r="1144" spans="65:65">
      <c r="BM1144" s="62"/>
    </row>
    <row r="1145" spans="65:65">
      <c r="BM1145" s="62"/>
    </row>
    <row r="1146" spans="65:65">
      <c r="BM1146" s="62"/>
    </row>
    <row r="1147" spans="65:65">
      <c r="BM1147" s="62"/>
    </row>
    <row r="1148" spans="65:65">
      <c r="BM1148" s="62"/>
    </row>
    <row r="1149" spans="65:65">
      <c r="BM1149" s="62"/>
    </row>
    <row r="1150" spans="65:65">
      <c r="BM1150" s="62"/>
    </row>
    <row r="1151" spans="65:65">
      <c r="BM1151" s="62"/>
    </row>
    <row r="1152" spans="65:65">
      <c r="BM1152" s="62"/>
    </row>
    <row r="1153" spans="65:65">
      <c r="BM1153" s="62"/>
    </row>
    <row r="1154" spans="65:65">
      <c r="BM1154" s="62"/>
    </row>
    <row r="1155" spans="65:65">
      <c r="BM1155" s="62"/>
    </row>
    <row r="1156" spans="65:65">
      <c r="BM1156" s="62"/>
    </row>
    <row r="1157" spans="65:65">
      <c r="BM1157" s="62"/>
    </row>
    <row r="1158" spans="65:65">
      <c r="BM1158" s="63"/>
    </row>
    <row r="1159" spans="65:65">
      <c r="BM1159" s="64"/>
    </row>
    <row r="1160" spans="65:65">
      <c r="BM1160" s="64"/>
    </row>
    <row r="1161" spans="65:65">
      <c r="BM1161" s="64"/>
    </row>
    <row r="1162" spans="65:65">
      <c r="BM1162" s="64"/>
    </row>
    <row r="1163" spans="65:65">
      <c r="BM1163" s="64"/>
    </row>
    <row r="1164" spans="65:65">
      <c r="BM1164" s="64"/>
    </row>
    <row r="1165" spans="65:65">
      <c r="BM1165" s="64"/>
    </row>
    <row r="1166" spans="65:65">
      <c r="BM1166" s="64"/>
    </row>
    <row r="1167" spans="65:65">
      <c r="BM1167" s="64"/>
    </row>
    <row r="1168" spans="65:65">
      <c r="BM1168" s="64"/>
    </row>
    <row r="1169" spans="65:65">
      <c r="BM1169" s="64"/>
    </row>
    <row r="1170" spans="65:65">
      <c r="BM1170" s="64"/>
    </row>
    <row r="1171" spans="65:65">
      <c r="BM1171" s="64"/>
    </row>
    <row r="1172" spans="65:65">
      <c r="BM1172" s="64"/>
    </row>
    <row r="1173" spans="65:65">
      <c r="BM1173" s="64"/>
    </row>
    <row r="1174" spans="65:65">
      <c r="BM1174" s="64"/>
    </row>
    <row r="1175" spans="65:65">
      <c r="BM1175" s="64"/>
    </row>
    <row r="1176" spans="65:65">
      <c r="BM1176" s="64"/>
    </row>
    <row r="1177" spans="65:65">
      <c r="BM1177" s="64"/>
    </row>
    <row r="1178" spans="65:65">
      <c r="BM1178" s="64"/>
    </row>
    <row r="1179" spans="65:65">
      <c r="BM1179" s="64"/>
    </row>
    <row r="1180" spans="65:65">
      <c r="BM1180" s="64"/>
    </row>
    <row r="1181" spans="65:65">
      <c r="BM1181" s="64"/>
    </row>
    <row r="1182" spans="65:65">
      <c r="BM1182" s="64"/>
    </row>
    <row r="1183" spans="65:65">
      <c r="BM1183" s="64"/>
    </row>
    <row r="1184" spans="65:65">
      <c r="BM1184" s="64"/>
    </row>
    <row r="1185" spans="65:65">
      <c r="BM1185" s="64"/>
    </row>
    <row r="1186" spans="65:65">
      <c r="BM1186" s="64"/>
    </row>
    <row r="1187" spans="65:65">
      <c r="BM1187" s="64"/>
    </row>
    <row r="1188" spans="65:65">
      <c r="BM1188" s="64"/>
    </row>
    <row r="1189" spans="65:65">
      <c r="BM1189" s="64"/>
    </row>
    <row r="1190" spans="65:65">
      <c r="BM1190" s="64"/>
    </row>
    <row r="1191" spans="65:65">
      <c r="BM1191" s="64"/>
    </row>
    <row r="1192" spans="65:65">
      <c r="BM1192" s="64"/>
    </row>
  </sheetData>
  <dataConsolidate/>
  <conditionalFormatting sqref="B6:U11 B25:U30 B43:T48 B61:U66 B79:U84 B98:U103 B117:U122 B135:U140 B153:O158 B171:U176 B190:U195 B208:Q213 B227:U232 B245:H250 B263:H268 B281:H286 B299:U304 B317:R322 B335:H340 B353:P358 B372:Q377 B390:D395 B408:H413 B426:R431 B444:U449 B462:S467 B480:T485 B498:J503 B517:U522 B535:U540 B553:U558 B571:U576 B589:S594 B607:H612 B625:U630 B643:U648 B661:T666 B679:H684 B697:Q702 B715:N720 B733:U738 B751:S756 B769:U774 B788:R793 B806:H811 B824:U829 B843:U848 B861:R866 B880:J885 B898:R903 B916:Q921 B934:U939 B952:Q957 B971:H976 B989:Q994 B1007:U1012 B1025:U1030 B1043:U1048 B1061:J1066 B1079:U1084 B1097:U1102">
    <cfRule type="expression" dxfId="17" priority="183">
      <formula>AND($B6&lt;&gt;$B5,NOT(ISBLANK(INDIRECT(Anlyt_LabRefThisCol))))</formula>
    </cfRule>
  </conditionalFormatting>
  <conditionalFormatting sqref="C2:U17 C21:U36 C39:T54 C57:U72 C75:U90 C94:U109 C113:U128 C131:U146 C149:O164 C167:U182 C186:U201 C204:Q219 C223:U238 C241:H256 C259:H274 C277:H292 C295:U310 C313:R328 C331:H346 C349:P364 C368:Q383 C386:D401 C404:H419 C422:R437 C440:U455 C458:S473 C476:T491 C494:J509 C513:U528 C531:U546 C549:U564 C567:U582 C585:S600 C603:H618 C621:U636 C639:U654 C657:T672 C675:H690 C693:Q708 C711:N726 C729:U744 C747:S762 C765:U780 C784:R799 C802:H817 C820:U835 C839:U854 C857:R872 C876:J891 C894:R909 C912:Q927 C930:U945 C948:Q963 C967:H982 C985:Q1000 C1003:U1018 C1021:U1036 C1039:U1054 C1057:J1072 C1075:U1090 C1093:U1108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586F-628B-4C0C-86AD-195923184F6C}">
  <sheetPr codeName="Sheet15"/>
  <dimension ref="A1:BN1243"/>
  <sheetViews>
    <sheetView zoomScale="104" zoomScaleNormal="104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541</v>
      </c>
      <c r="BM1" s="32" t="s">
        <v>67</v>
      </c>
    </row>
    <row r="2" spans="1:66" ht="15">
      <c r="A2" s="28" t="s">
        <v>4</v>
      </c>
      <c r="B2" s="18" t="s">
        <v>115</v>
      </c>
      <c r="C2" s="15" t="s">
        <v>116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64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231</v>
      </c>
      <c r="C3" s="8" t="s">
        <v>231</v>
      </c>
      <c r="D3" s="162" t="s">
        <v>233</v>
      </c>
      <c r="E3" s="163" t="s">
        <v>234</v>
      </c>
      <c r="F3" s="163" t="s">
        <v>235</v>
      </c>
      <c r="G3" s="163" t="s">
        <v>237</v>
      </c>
      <c r="H3" s="163" t="s">
        <v>238</v>
      </c>
      <c r="I3" s="163" t="s">
        <v>239</v>
      </c>
      <c r="J3" s="163" t="s">
        <v>240</v>
      </c>
      <c r="K3" s="163" t="s">
        <v>241</v>
      </c>
      <c r="L3" s="163" t="s">
        <v>242</v>
      </c>
      <c r="M3" s="163" t="s">
        <v>243</v>
      </c>
      <c r="N3" s="163" t="s">
        <v>244</v>
      </c>
      <c r="O3" s="163" t="s">
        <v>245</v>
      </c>
      <c r="P3" s="163" t="s">
        <v>246</v>
      </c>
      <c r="Q3" s="163" t="s">
        <v>247</v>
      </c>
      <c r="R3" s="163" t="s">
        <v>248</v>
      </c>
      <c r="S3" s="163" t="s">
        <v>249</v>
      </c>
      <c r="T3" s="163" t="s">
        <v>250</v>
      </c>
      <c r="U3" s="163" t="s">
        <v>251</v>
      </c>
      <c r="V3" s="163" t="s">
        <v>269</v>
      </c>
      <c r="W3" s="16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270</v>
      </c>
      <c r="E4" s="10" t="s">
        <v>272</v>
      </c>
      <c r="F4" s="10" t="s">
        <v>270</v>
      </c>
      <c r="G4" s="10" t="s">
        <v>270</v>
      </c>
      <c r="H4" s="10" t="s">
        <v>270</v>
      </c>
      <c r="I4" s="10" t="s">
        <v>270</v>
      </c>
      <c r="J4" s="10" t="s">
        <v>270</v>
      </c>
      <c r="K4" s="10" t="s">
        <v>303</v>
      </c>
      <c r="L4" s="10" t="s">
        <v>272</v>
      </c>
      <c r="M4" s="10" t="s">
        <v>303</v>
      </c>
      <c r="N4" s="10" t="s">
        <v>272</v>
      </c>
      <c r="O4" s="10" t="s">
        <v>303</v>
      </c>
      <c r="P4" s="10" t="s">
        <v>270</v>
      </c>
      <c r="Q4" s="10" t="s">
        <v>303</v>
      </c>
      <c r="R4" s="10" t="s">
        <v>272</v>
      </c>
      <c r="S4" s="10" t="s">
        <v>303</v>
      </c>
      <c r="T4" s="10" t="s">
        <v>272</v>
      </c>
      <c r="U4" s="10" t="s">
        <v>272</v>
      </c>
      <c r="V4" s="10" t="s">
        <v>270</v>
      </c>
      <c r="W4" s="164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 t="s">
        <v>304</v>
      </c>
      <c r="E5" s="29" t="s">
        <v>305</v>
      </c>
      <c r="F5" s="29" t="s">
        <v>304</v>
      </c>
      <c r="G5" s="29" t="s">
        <v>304</v>
      </c>
      <c r="H5" s="29" t="s">
        <v>304</v>
      </c>
      <c r="I5" s="29" t="s">
        <v>304</v>
      </c>
      <c r="J5" s="29" t="s">
        <v>304</v>
      </c>
      <c r="K5" s="29" t="s">
        <v>306</v>
      </c>
      <c r="L5" s="29" t="s">
        <v>306</v>
      </c>
      <c r="M5" s="29" t="s">
        <v>306</v>
      </c>
      <c r="N5" s="29" t="s">
        <v>306</v>
      </c>
      <c r="O5" s="29" t="s">
        <v>307</v>
      </c>
      <c r="P5" s="29" t="s">
        <v>304</v>
      </c>
      <c r="Q5" s="29" t="s">
        <v>307</v>
      </c>
      <c r="R5" s="29" t="s">
        <v>307</v>
      </c>
      <c r="S5" s="29" t="s">
        <v>304</v>
      </c>
      <c r="T5" s="29" t="s">
        <v>306</v>
      </c>
      <c r="U5" s="29" t="s">
        <v>304</v>
      </c>
      <c r="V5" s="29" t="s">
        <v>308</v>
      </c>
      <c r="W5" s="164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42">
        <v>0.80130000000000001</v>
      </c>
      <c r="E6" s="242">
        <v>0.8</v>
      </c>
      <c r="F6" s="282">
        <v>1.1039999999999999</v>
      </c>
      <c r="G6" s="242">
        <v>0.72</v>
      </c>
      <c r="H6" s="261">
        <v>0.77</v>
      </c>
      <c r="I6" s="242">
        <v>0.73</v>
      </c>
      <c r="J6" s="261">
        <v>0.69</v>
      </c>
      <c r="K6" s="262">
        <v>0.98</v>
      </c>
      <c r="L6" s="262" t="s">
        <v>108</v>
      </c>
      <c r="M6" s="242">
        <v>0.69</v>
      </c>
      <c r="N6" s="262" t="s">
        <v>108</v>
      </c>
      <c r="O6" s="242">
        <v>0.72864216196408549</v>
      </c>
      <c r="P6" s="242">
        <v>0.78</v>
      </c>
      <c r="Q6" s="262">
        <v>1.37</v>
      </c>
      <c r="R6" s="242">
        <v>0.84</v>
      </c>
      <c r="S6" s="242">
        <v>0.72099999999999997</v>
      </c>
      <c r="T6" s="242">
        <v>0.71</v>
      </c>
      <c r="U6" s="262" t="s">
        <v>211</v>
      </c>
      <c r="V6" s="242">
        <v>0.66</v>
      </c>
      <c r="W6" s="232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43">
        <v>1</v>
      </c>
    </row>
    <row r="7" spans="1:66">
      <c r="A7" s="35"/>
      <c r="B7" s="19">
        <v>1</v>
      </c>
      <c r="C7" s="8">
        <v>2</v>
      </c>
      <c r="D7" s="244">
        <v>0.7974</v>
      </c>
      <c r="E7" s="244">
        <v>0.83</v>
      </c>
      <c r="F7" s="265">
        <v>1.1319999999999999</v>
      </c>
      <c r="G7" s="244">
        <v>0.69</v>
      </c>
      <c r="H7" s="263">
        <v>0.75</v>
      </c>
      <c r="I7" s="244">
        <v>0.75</v>
      </c>
      <c r="J7" s="263">
        <v>0.7</v>
      </c>
      <c r="K7" s="280">
        <v>1.04</v>
      </c>
      <c r="L7" s="264" t="s">
        <v>108</v>
      </c>
      <c r="M7" s="244">
        <v>0.69</v>
      </c>
      <c r="N7" s="264" t="s">
        <v>108</v>
      </c>
      <c r="O7" s="244">
        <v>0.69209403817671522</v>
      </c>
      <c r="P7" s="244">
        <v>0.79</v>
      </c>
      <c r="Q7" s="264">
        <v>1.38</v>
      </c>
      <c r="R7" s="244">
        <v>0.83</v>
      </c>
      <c r="S7" s="244">
        <v>0.71299999999999997</v>
      </c>
      <c r="T7" s="244">
        <v>0.71</v>
      </c>
      <c r="U7" s="264" t="s">
        <v>211</v>
      </c>
      <c r="V7" s="244">
        <v>0.69</v>
      </c>
      <c r="W7" s="232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43">
        <v>36</v>
      </c>
    </row>
    <row r="8" spans="1:66">
      <c r="A8" s="35"/>
      <c r="B8" s="19">
        <v>1</v>
      </c>
      <c r="C8" s="8">
        <v>3</v>
      </c>
      <c r="D8" s="244">
        <v>0.78549999999999998</v>
      </c>
      <c r="E8" s="244">
        <v>0.79</v>
      </c>
      <c r="F8" s="265">
        <v>1.127</v>
      </c>
      <c r="G8" s="244">
        <v>0.71</v>
      </c>
      <c r="H8" s="263">
        <v>0.76</v>
      </c>
      <c r="I8" s="244">
        <v>0.75</v>
      </c>
      <c r="J8" s="272">
        <v>1</v>
      </c>
      <c r="K8" s="265">
        <v>0.9900000000000001</v>
      </c>
      <c r="L8" s="265" t="s">
        <v>108</v>
      </c>
      <c r="M8" s="27">
        <v>0.7</v>
      </c>
      <c r="N8" s="265" t="s">
        <v>108</v>
      </c>
      <c r="O8" s="27">
        <v>0.71425673419196523</v>
      </c>
      <c r="P8" s="27">
        <v>0.76</v>
      </c>
      <c r="Q8" s="265">
        <v>1.4</v>
      </c>
      <c r="R8" s="27">
        <v>0.79</v>
      </c>
      <c r="S8" s="27">
        <v>0.71099999999999997</v>
      </c>
      <c r="T8" s="27">
        <v>0.67</v>
      </c>
      <c r="U8" s="265" t="s">
        <v>211</v>
      </c>
      <c r="V8" s="27">
        <v>0.7</v>
      </c>
      <c r="W8" s="232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43">
        <v>16</v>
      </c>
    </row>
    <row r="9" spans="1:66">
      <c r="A9" s="35"/>
      <c r="B9" s="19">
        <v>1</v>
      </c>
      <c r="C9" s="8">
        <v>4</v>
      </c>
      <c r="D9" s="244">
        <v>0.77190000000000003</v>
      </c>
      <c r="E9" s="244">
        <v>0.77</v>
      </c>
      <c r="F9" s="265">
        <v>1.1260000000000001</v>
      </c>
      <c r="G9" s="244">
        <v>0.72</v>
      </c>
      <c r="H9" s="263">
        <v>0.76</v>
      </c>
      <c r="I9" s="244">
        <v>0.72</v>
      </c>
      <c r="J9" s="263">
        <v>0.63</v>
      </c>
      <c r="K9" s="265">
        <v>0.98</v>
      </c>
      <c r="L9" s="265" t="s">
        <v>108</v>
      </c>
      <c r="M9" s="27">
        <v>0.65</v>
      </c>
      <c r="N9" s="265" t="s">
        <v>108</v>
      </c>
      <c r="O9" s="27">
        <v>0.71857532801929747</v>
      </c>
      <c r="P9" s="27">
        <v>0.75</v>
      </c>
      <c r="Q9" s="265">
        <v>1.36</v>
      </c>
      <c r="R9" s="27">
        <v>0.79</v>
      </c>
      <c r="S9" s="27">
        <v>0.752</v>
      </c>
      <c r="T9" s="27">
        <v>0.7</v>
      </c>
      <c r="U9" s="265" t="s">
        <v>211</v>
      </c>
      <c r="V9" s="27">
        <v>0.7</v>
      </c>
      <c r="W9" s="232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43">
        <v>0.73946896475832546</v>
      </c>
      <c r="BN9" s="32"/>
    </row>
    <row r="10" spans="1:66">
      <c r="A10" s="35"/>
      <c r="B10" s="19">
        <v>1</v>
      </c>
      <c r="C10" s="8">
        <v>5</v>
      </c>
      <c r="D10" s="244">
        <v>0.80200000000000005</v>
      </c>
      <c r="E10" s="244">
        <v>0.89</v>
      </c>
      <c r="F10" s="280">
        <v>1.1909999999999998</v>
      </c>
      <c r="G10" s="244">
        <v>0.68</v>
      </c>
      <c r="H10" s="244">
        <v>0.76</v>
      </c>
      <c r="I10" s="244">
        <v>0.73</v>
      </c>
      <c r="J10" s="244">
        <v>0.73</v>
      </c>
      <c r="K10" s="264">
        <v>0.98</v>
      </c>
      <c r="L10" s="264" t="s">
        <v>108</v>
      </c>
      <c r="M10" s="244">
        <v>0.69</v>
      </c>
      <c r="N10" s="264" t="s">
        <v>108</v>
      </c>
      <c r="O10" s="244">
        <v>0.69950445120789018</v>
      </c>
      <c r="P10" s="244">
        <v>0.8</v>
      </c>
      <c r="Q10" s="264">
        <v>1.39</v>
      </c>
      <c r="R10" s="244">
        <v>0.83</v>
      </c>
      <c r="S10" s="244">
        <v>0.72499999999999998</v>
      </c>
      <c r="T10" s="244">
        <v>0.77</v>
      </c>
      <c r="U10" s="264" t="s">
        <v>211</v>
      </c>
      <c r="V10" s="244">
        <v>0.71</v>
      </c>
      <c r="W10" s="232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43">
        <v>70</v>
      </c>
    </row>
    <row r="11" spans="1:66">
      <c r="A11" s="35"/>
      <c r="B11" s="19">
        <v>1</v>
      </c>
      <c r="C11" s="8">
        <v>6</v>
      </c>
      <c r="D11" s="244">
        <v>0.81069999999999998</v>
      </c>
      <c r="E11" s="244">
        <v>0.83</v>
      </c>
      <c r="F11" s="264">
        <v>1.1400000000000001</v>
      </c>
      <c r="G11" s="244">
        <v>0.7</v>
      </c>
      <c r="H11" s="244">
        <v>0.76</v>
      </c>
      <c r="I11" s="244">
        <v>0.71</v>
      </c>
      <c r="J11" s="244">
        <v>0.67</v>
      </c>
      <c r="K11" s="264">
        <v>0.97000000000000008</v>
      </c>
      <c r="L11" s="264" t="s">
        <v>108</v>
      </c>
      <c r="M11" s="244">
        <v>0.72</v>
      </c>
      <c r="N11" s="264" t="s">
        <v>108</v>
      </c>
      <c r="O11" s="244">
        <v>0.68270653758943123</v>
      </c>
      <c r="P11" s="244">
        <v>0.76</v>
      </c>
      <c r="Q11" s="264">
        <v>1.4</v>
      </c>
      <c r="R11" s="244">
        <v>0.81</v>
      </c>
      <c r="S11" s="244">
        <v>0.72799999999999998</v>
      </c>
      <c r="T11" s="244">
        <v>0.76</v>
      </c>
      <c r="U11" s="264" t="s">
        <v>211</v>
      </c>
      <c r="V11" s="244">
        <v>0.69</v>
      </c>
      <c r="W11" s="232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63"/>
    </row>
    <row r="12" spans="1:66">
      <c r="A12" s="35"/>
      <c r="B12" s="20" t="s">
        <v>261</v>
      </c>
      <c r="C12" s="12"/>
      <c r="D12" s="245">
        <v>0.79479999999999995</v>
      </c>
      <c r="E12" s="245">
        <v>0.81833333333333336</v>
      </c>
      <c r="F12" s="245">
        <v>1.1366666666666667</v>
      </c>
      <c r="G12" s="245">
        <v>0.70333333333333325</v>
      </c>
      <c r="H12" s="245">
        <v>0.7599999999999999</v>
      </c>
      <c r="I12" s="245">
        <v>0.7316666666666668</v>
      </c>
      <c r="J12" s="245">
        <v>0.73666666666666669</v>
      </c>
      <c r="K12" s="245">
        <v>0.9900000000000001</v>
      </c>
      <c r="L12" s="245" t="s">
        <v>669</v>
      </c>
      <c r="M12" s="245">
        <v>0.69</v>
      </c>
      <c r="N12" s="245" t="s">
        <v>669</v>
      </c>
      <c r="O12" s="245">
        <v>0.70596320852489747</v>
      </c>
      <c r="P12" s="245">
        <v>0.77333333333333332</v>
      </c>
      <c r="Q12" s="245">
        <v>1.3833333333333335</v>
      </c>
      <c r="R12" s="245">
        <v>0.81500000000000006</v>
      </c>
      <c r="S12" s="245">
        <v>0.72500000000000009</v>
      </c>
      <c r="T12" s="245">
        <v>0.72000000000000008</v>
      </c>
      <c r="U12" s="245" t="s">
        <v>669</v>
      </c>
      <c r="V12" s="245">
        <v>0.69166666666666676</v>
      </c>
      <c r="W12" s="232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63"/>
    </row>
    <row r="13" spans="1:66">
      <c r="A13" s="35"/>
      <c r="B13" s="3" t="s">
        <v>262</v>
      </c>
      <c r="C13" s="33"/>
      <c r="D13" s="27">
        <v>0.79935</v>
      </c>
      <c r="E13" s="27">
        <v>0.81499999999999995</v>
      </c>
      <c r="F13" s="27">
        <v>1.1294999999999999</v>
      </c>
      <c r="G13" s="27">
        <v>0.70499999999999996</v>
      </c>
      <c r="H13" s="27">
        <v>0.76</v>
      </c>
      <c r="I13" s="27">
        <v>0.73</v>
      </c>
      <c r="J13" s="27">
        <v>0.69499999999999995</v>
      </c>
      <c r="K13" s="27">
        <v>0.98</v>
      </c>
      <c r="L13" s="27" t="s">
        <v>669</v>
      </c>
      <c r="M13" s="27">
        <v>0.69</v>
      </c>
      <c r="N13" s="27" t="s">
        <v>669</v>
      </c>
      <c r="O13" s="27">
        <v>0.70688059269992776</v>
      </c>
      <c r="P13" s="27">
        <v>0.77</v>
      </c>
      <c r="Q13" s="27">
        <v>1.3849999999999998</v>
      </c>
      <c r="R13" s="27">
        <v>0.82000000000000006</v>
      </c>
      <c r="S13" s="27">
        <v>0.72299999999999998</v>
      </c>
      <c r="T13" s="27">
        <v>0.71</v>
      </c>
      <c r="U13" s="27" t="s">
        <v>669</v>
      </c>
      <c r="V13" s="27">
        <v>0.69499999999999995</v>
      </c>
      <c r="W13" s="232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63"/>
    </row>
    <row r="14" spans="1:66">
      <c r="A14" s="35"/>
      <c r="B14" s="3" t="s">
        <v>263</v>
      </c>
      <c r="C14" s="33"/>
      <c r="D14" s="27">
        <v>1.3889276439037413E-2</v>
      </c>
      <c r="E14" s="27">
        <v>4.2150523919242872E-2</v>
      </c>
      <c r="F14" s="27">
        <v>2.918675498692283E-2</v>
      </c>
      <c r="G14" s="27">
        <v>1.6329931618554502E-2</v>
      </c>
      <c r="H14" s="27">
        <v>6.324555320336764E-3</v>
      </c>
      <c r="I14" s="27">
        <v>1.6020819787597233E-2</v>
      </c>
      <c r="J14" s="27">
        <v>0.13321661558028963</v>
      </c>
      <c r="K14" s="27">
        <v>2.5298221281347039E-2</v>
      </c>
      <c r="L14" s="27" t="s">
        <v>669</v>
      </c>
      <c r="M14" s="27">
        <v>2.280350850198274E-2</v>
      </c>
      <c r="N14" s="27" t="s">
        <v>669</v>
      </c>
      <c r="O14" s="27">
        <v>1.7419100036773699E-2</v>
      </c>
      <c r="P14" s="27">
        <v>1.9663841605003517E-2</v>
      </c>
      <c r="Q14" s="27">
        <v>1.6329931618554436E-2</v>
      </c>
      <c r="R14" s="27">
        <v>2.1679483388678759E-2</v>
      </c>
      <c r="S14" s="27">
        <v>1.4791889669680489E-2</v>
      </c>
      <c r="T14" s="27">
        <v>3.7947331922020558E-2</v>
      </c>
      <c r="U14" s="27" t="s">
        <v>669</v>
      </c>
      <c r="V14" s="27">
        <v>1.7224014243685058E-2</v>
      </c>
      <c r="W14" s="232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63"/>
    </row>
    <row r="15" spans="1:66">
      <c r="A15" s="35"/>
      <c r="B15" s="3" t="s">
        <v>87</v>
      </c>
      <c r="C15" s="33"/>
      <c r="D15" s="13">
        <v>1.7475184246398358E-2</v>
      </c>
      <c r="E15" s="13">
        <v>5.1507768536752999E-2</v>
      </c>
      <c r="F15" s="13">
        <v>2.5677497055943837E-2</v>
      </c>
      <c r="G15" s="13">
        <v>2.3217912253868961E-2</v>
      </c>
      <c r="H15" s="13">
        <v>8.3217833162325845E-3</v>
      </c>
      <c r="I15" s="13">
        <v>2.1896336839540634E-2</v>
      </c>
      <c r="J15" s="13">
        <v>0.18083703472437507</v>
      </c>
      <c r="K15" s="13">
        <v>2.5553758870047513E-2</v>
      </c>
      <c r="L15" s="13" t="s">
        <v>669</v>
      </c>
      <c r="M15" s="13">
        <v>3.30485630463518E-2</v>
      </c>
      <c r="N15" s="13" t="s">
        <v>669</v>
      </c>
      <c r="O15" s="13">
        <v>2.4674232065394344E-2</v>
      </c>
      <c r="P15" s="13">
        <v>2.542738138578041E-2</v>
      </c>
      <c r="Q15" s="13">
        <v>1.1804769844738145E-2</v>
      </c>
      <c r="R15" s="13">
        <v>2.6600593114943262E-2</v>
      </c>
      <c r="S15" s="13">
        <v>2.0402606440938602E-2</v>
      </c>
      <c r="T15" s="13">
        <v>5.2704627669472988E-2</v>
      </c>
      <c r="U15" s="13" t="s">
        <v>669</v>
      </c>
      <c r="V15" s="13">
        <v>2.4902189267978395E-2</v>
      </c>
      <c r="W15" s="164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3" t="s">
        <v>264</v>
      </c>
      <c r="C16" s="33"/>
      <c r="D16" s="13">
        <v>7.4825365064182137E-2</v>
      </c>
      <c r="E16" s="13">
        <v>0.10665000471085695</v>
      </c>
      <c r="F16" s="13">
        <v>0.53713911041304363</v>
      </c>
      <c r="G16" s="13">
        <v>-4.8867002061137366E-2</v>
      </c>
      <c r="H16" s="13">
        <v>2.7764566493178489E-2</v>
      </c>
      <c r="I16" s="13">
        <v>-1.0551217783979161E-2</v>
      </c>
      <c r="J16" s="13">
        <v>-3.7896087938925627E-3</v>
      </c>
      <c r="K16" s="13">
        <v>0.33879858003716712</v>
      </c>
      <c r="L16" s="13" t="s">
        <v>669</v>
      </c>
      <c r="M16" s="13">
        <v>-6.689795936803522E-2</v>
      </c>
      <c r="N16" s="13" t="s">
        <v>669</v>
      </c>
      <c r="O16" s="13">
        <v>-4.5310564513520113E-2</v>
      </c>
      <c r="P16" s="13">
        <v>4.5795523800076454E-2</v>
      </c>
      <c r="Q16" s="13">
        <v>0.87071182059065455</v>
      </c>
      <c r="R16" s="13">
        <v>0.1021422653841324</v>
      </c>
      <c r="S16" s="13">
        <v>-1.9566696437428144E-2</v>
      </c>
      <c r="T16" s="13">
        <v>-2.6328305427514853E-2</v>
      </c>
      <c r="U16" s="13" t="s">
        <v>669</v>
      </c>
      <c r="V16" s="13">
        <v>-6.4644089704672725E-2</v>
      </c>
      <c r="W16" s="164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53" t="s">
        <v>265</v>
      </c>
      <c r="C17" s="54"/>
      <c r="D17" s="52">
        <v>0.41</v>
      </c>
      <c r="E17" s="52">
        <v>0.69</v>
      </c>
      <c r="F17" s="52">
        <v>4.4800000000000004</v>
      </c>
      <c r="G17" s="52">
        <v>0.67</v>
      </c>
      <c r="H17" s="52">
        <v>0</v>
      </c>
      <c r="I17" s="52">
        <v>0.34</v>
      </c>
      <c r="J17" s="52">
        <v>0.28000000000000003</v>
      </c>
      <c r="K17" s="52">
        <v>2.74</v>
      </c>
      <c r="L17" s="52">
        <v>2.86</v>
      </c>
      <c r="M17" s="52">
        <v>0.83</v>
      </c>
      <c r="N17" s="52">
        <v>2.86</v>
      </c>
      <c r="O17" s="52">
        <v>0.64</v>
      </c>
      <c r="P17" s="52">
        <v>0.16</v>
      </c>
      <c r="Q17" s="52">
        <v>7.42</v>
      </c>
      <c r="R17" s="52">
        <v>0.65</v>
      </c>
      <c r="S17" s="52">
        <v>0.42</v>
      </c>
      <c r="T17" s="52">
        <v>0.48</v>
      </c>
      <c r="U17" s="52">
        <v>6.07</v>
      </c>
      <c r="V17" s="52">
        <v>0.81</v>
      </c>
      <c r="W17" s="164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BM18" s="62"/>
    </row>
    <row r="19" spans="1:65" ht="15">
      <c r="B19" s="37" t="s">
        <v>542</v>
      </c>
      <c r="BM19" s="32" t="s">
        <v>67</v>
      </c>
    </row>
    <row r="20" spans="1:65" ht="15">
      <c r="A20" s="28" t="s">
        <v>48</v>
      </c>
      <c r="B20" s="18" t="s">
        <v>115</v>
      </c>
      <c r="C20" s="15" t="s">
        <v>116</v>
      </c>
      <c r="D20" s="16" t="s">
        <v>230</v>
      </c>
      <c r="E20" s="17" t="s">
        <v>230</v>
      </c>
      <c r="F20" s="17" t="s">
        <v>230</v>
      </c>
      <c r="G20" s="17" t="s">
        <v>230</v>
      </c>
      <c r="H20" s="17" t="s">
        <v>230</v>
      </c>
      <c r="I20" s="17" t="s">
        <v>230</v>
      </c>
      <c r="J20" s="17" t="s">
        <v>230</v>
      </c>
      <c r="K20" s="17" t="s">
        <v>230</v>
      </c>
      <c r="L20" s="17" t="s">
        <v>230</v>
      </c>
      <c r="M20" s="17" t="s">
        <v>230</v>
      </c>
      <c r="N20" s="17" t="s">
        <v>230</v>
      </c>
      <c r="O20" s="17" t="s">
        <v>230</v>
      </c>
      <c r="P20" s="17" t="s">
        <v>230</v>
      </c>
      <c r="Q20" s="17" t="s">
        <v>230</v>
      </c>
      <c r="R20" s="17" t="s">
        <v>230</v>
      </c>
      <c r="S20" s="17" t="s">
        <v>230</v>
      </c>
      <c r="T20" s="17" t="s">
        <v>230</v>
      </c>
      <c r="U20" s="17" t="s">
        <v>230</v>
      </c>
      <c r="V20" s="16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231</v>
      </c>
      <c r="C21" s="8" t="s">
        <v>231</v>
      </c>
      <c r="D21" s="162" t="s">
        <v>233</v>
      </c>
      <c r="E21" s="163" t="s">
        <v>235</v>
      </c>
      <c r="F21" s="163" t="s">
        <v>237</v>
      </c>
      <c r="G21" s="163" t="s">
        <v>238</v>
      </c>
      <c r="H21" s="163" t="s">
        <v>239</v>
      </c>
      <c r="I21" s="163" t="s">
        <v>240</v>
      </c>
      <c r="J21" s="163" t="s">
        <v>241</v>
      </c>
      <c r="K21" s="163" t="s">
        <v>242</v>
      </c>
      <c r="L21" s="163" t="s">
        <v>243</v>
      </c>
      <c r="M21" s="163" t="s">
        <v>244</v>
      </c>
      <c r="N21" s="163" t="s">
        <v>245</v>
      </c>
      <c r="O21" s="163" t="s">
        <v>246</v>
      </c>
      <c r="P21" s="163" t="s">
        <v>247</v>
      </c>
      <c r="Q21" s="163" t="s">
        <v>248</v>
      </c>
      <c r="R21" s="163" t="s">
        <v>249</v>
      </c>
      <c r="S21" s="163" t="s">
        <v>250</v>
      </c>
      <c r="T21" s="163" t="s">
        <v>251</v>
      </c>
      <c r="U21" s="163" t="s">
        <v>269</v>
      </c>
      <c r="V21" s="16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272</v>
      </c>
      <c r="E22" s="10" t="s">
        <v>270</v>
      </c>
      <c r="F22" s="10" t="s">
        <v>270</v>
      </c>
      <c r="G22" s="10" t="s">
        <v>270</v>
      </c>
      <c r="H22" s="10" t="s">
        <v>270</v>
      </c>
      <c r="I22" s="10" t="s">
        <v>270</v>
      </c>
      <c r="J22" s="10" t="s">
        <v>303</v>
      </c>
      <c r="K22" s="10" t="s">
        <v>272</v>
      </c>
      <c r="L22" s="10" t="s">
        <v>303</v>
      </c>
      <c r="M22" s="10" t="s">
        <v>272</v>
      </c>
      <c r="N22" s="10" t="s">
        <v>303</v>
      </c>
      <c r="O22" s="10" t="s">
        <v>270</v>
      </c>
      <c r="P22" s="10" t="s">
        <v>303</v>
      </c>
      <c r="Q22" s="10" t="s">
        <v>272</v>
      </c>
      <c r="R22" s="10" t="s">
        <v>303</v>
      </c>
      <c r="S22" s="10" t="s">
        <v>272</v>
      </c>
      <c r="T22" s="10" t="s">
        <v>272</v>
      </c>
      <c r="U22" s="10" t="s">
        <v>272</v>
      </c>
      <c r="V22" s="16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 t="s">
        <v>304</v>
      </c>
      <c r="E23" s="29" t="s">
        <v>304</v>
      </c>
      <c r="F23" s="29" t="s">
        <v>304</v>
      </c>
      <c r="G23" s="29" t="s">
        <v>304</v>
      </c>
      <c r="H23" s="29" t="s">
        <v>304</v>
      </c>
      <c r="I23" s="29" t="s">
        <v>304</v>
      </c>
      <c r="J23" s="29" t="s">
        <v>306</v>
      </c>
      <c r="K23" s="29" t="s">
        <v>306</v>
      </c>
      <c r="L23" s="29" t="s">
        <v>306</v>
      </c>
      <c r="M23" s="29" t="s">
        <v>306</v>
      </c>
      <c r="N23" s="29" t="s">
        <v>307</v>
      </c>
      <c r="O23" s="29" t="s">
        <v>304</v>
      </c>
      <c r="P23" s="29" t="s">
        <v>307</v>
      </c>
      <c r="Q23" s="29" t="s">
        <v>307</v>
      </c>
      <c r="R23" s="29" t="s">
        <v>304</v>
      </c>
      <c r="S23" s="29" t="s">
        <v>306</v>
      </c>
      <c r="T23" s="29" t="s">
        <v>304</v>
      </c>
      <c r="U23" s="29" t="s">
        <v>308</v>
      </c>
      <c r="V23" s="164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2">
        <v>1.1970000000000001</v>
      </c>
      <c r="E24" s="22">
        <v>1.1499999999999999</v>
      </c>
      <c r="F24" s="23">
        <v>1.27</v>
      </c>
      <c r="G24" s="22">
        <v>1.21</v>
      </c>
      <c r="H24" s="23">
        <v>1.19</v>
      </c>
      <c r="I24" s="22">
        <v>1.2</v>
      </c>
      <c r="J24" s="23">
        <v>1.1200000000000001</v>
      </c>
      <c r="K24" s="22">
        <v>1.1499999999999999</v>
      </c>
      <c r="L24" s="22">
        <v>1.07</v>
      </c>
      <c r="M24" s="22">
        <v>1.29</v>
      </c>
      <c r="N24" s="157">
        <v>1.73265274718548</v>
      </c>
      <c r="O24" s="22">
        <v>1.242</v>
      </c>
      <c r="P24" s="22">
        <v>1.37</v>
      </c>
      <c r="Q24" s="22">
        <v>1.544</v>
      </c>
      <c r="R24" s="22">
        <v>1.43</v>
      </c>
      <c r="S24" s="22">
        <v>1.22</v>
      </c>
      <c r="T24" s="157">
        <v>1.59</v>
      </c>
      <c r="U24" s="157">
        <v>1.95</v>
      </c>
      <c r="V24" s="16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">
        <v>1.26</v>
      </c>
      <c r="E25" s="10">
        <v>1.23</v>
      </c>
      <c r="F25" s="25">
        <v>1.25</v>
      </c>
      <c r="G25" s="10">
        <v>1.21</v>
      </c>
      <c r="H25" s="25">
        <v>1.2</v>
      </c>
      <c r="I25" s="10">
        <v>1.18</v>
      </c>
      <c r="J25" s="25">
        <v>1.1200000000000001</v>
      </c>
      <c r="K25" s="10">
        <v>1.1200000000000001</v>
      </c>
      <c r="L25" s="10">
        <v>1.1100000000000001</v>
      </c>
      <c r="M25" s="10">
        <v>1.31</v>
      </c>
      <c r="N25" s="158">
        <v>1.7314550251190501</v>
      </c>
      <c r="O25" s="10">
        <v>1.2330000000000001</v>
      </c>
      <c r="P25" s="10">
        <v>1.3599999999999999</v>
      </c>
      <c r="Q25" s="159">
        <v>1.7579</v>
      </c>
      <c r="R25" s="10">
        <v>1.34</v>
      </c>
      <c r="S25" s="10">
        <v>1.26</v>
      </c>
      <c r="T25" s="158">
        <v>1.5670756172839504</v>
      </c>
      <c r="U25" s="158">
        <v>1.94</v>
      </c>
      <c r="V25" s="16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>
        <v>3</v>
      </c>
    </row>
    <row r="26" spans="1:65">
      <c r="A26" s="35"/>
      <c r="B26" s="19">
        <v>1</v>
      </c>
      <c r="C26" s="8">
        <v>3</v>
      </c>
      <c r="D26" s="10">
        <v>1.218</v>
      </c>
      <c r="E26" s="10">
        <v>1.24</v>
      </c>
      <c r="F26" s="25">
        <v>1.29</v>
      </c>
      <c r="G26" s="10">
        <v>1.23</v>
      </c>
      <c r="H26" s="25">
        <v>1.2</v>
      </c>
      <c r="I26" s="10">
        <v>1.18</v>
      </c>
      <c r="J26" s="25">
        <v>1.1200000000000001</v>
      </c>
      <c r="K26" s="25">
        <v>1.1399999999999999</v>
      </c>
      <c r="L26" s="11">
        <v>1.08</v>
      </c>
      <c r="M26" s="11">
        <v>1.28</v>
      </c>
      <c r="N26" s="165">
        <v>1.7201589119694729</v>
      </c>
      <c r="O26" s="11">
        <v>1.2669999999999999</v>
      </c>
      <c r="P26" s="11">
        <v>1.39</v>
      </c>
      <c r="Q26" s="11">
        <v>1.4765000000000001</v>
      </c>
      <c r="R26" s="11">
        <v>1.24</v>
      </c>
      <c r="S26" s="11">
        <v>1.07</v>
      </c>
      <c r="T26" s="165">
        <v>1.5700000000000003</v>
      </c>
      <c r="U26" s="165">
        <v>1.96</v>
      </c>
      <c r="V26" s="16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">
        <v>1.1445000000000001</v>
      </c>
      <c r="E27" s="10">
        <v>1.25</v>
      </c>
      <c r="F27" s="25">
        <v>1.29</v>
      </c>
      <c r="G27" s="10">
        <v>1.22</v>
      </c>
      <c r="H27" s="25">
        <v>1.19</v>
      </c>
      <c r="I27" s="10">
        <v>1.22</v>
      </c>
      <c r="J27" s="25">
        <v>1.1100000000000001</v>
      </c>
      <c r="K27" s="25">
        <v>1.1399999999999999</v>
      </c>
      <c r="L27" s="11">
        <v>1.1100000000000001</v>
      </c>
      <c r="M27" s="11">
        <v>1.3</v>
      </c>
      <c r="N27" s="165">
        <v>1.7119384864394092</v>
      </c>
      <c r="O27" s="11">
        <v>1.2190000000000001</v>
      </c>
      <c r="P27" s="11">
        <v>1.39</v>
      </c>
      <c r="Q27" s="11">
        <v>1.5886</v>
      </c>
      <c r="R27" s="11">
        <v>1.43</v>
      </c>
      <c r="S27" s="11">
        <v>1.1000000000000001</v>
      </c>
      <c r="T27" s="165">
        <v>1.59</v>
      </c>
      <c r="U27" s="165">
        <v>1.82</v>
      </c>
      <c r="V27" s="16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1.2381211111111114</v>
      </c>
    </row>
    <row r="28" spans="1:65">
      <c r="A28" s="35"/>
      <c r="B28" s="19">
        <v>1</v>
      </c>
      <c r="C28" s="8">
        <v>5</v>
      </c>
      <c r="D28" s="10">
        <v>1.1655</v>
      </c>
      <c r="E28" s="10">
        <v>1.21</v>
      </c>
      <c r="F28" s="10">
        <v>1.28</v>
      </c>
      <c r="G28" s="10">
        <v>1.2</v>
      </c>
      <c r="H28" s="10">
        <v>1.1599999999999999</v>
      </c>
      <c r="I28" s="10">
        <v>1.2</v>
      </c>
      <c r="J28" s="10">
        <v>1.1100000000000001</v>
      </c>
      <c r="K28" s="10">
        <v>1.0900000000000001</v>
      </c>
      <c r="L28" s="10">
        <v>1.1000000000000001</v>
      </c>
      <c r="M28" s="10">
        <v>1.31</v>
      </c>
      <c r="N28" s="158">
        <v>1.7098444425204202</v>
      </c>
      <c r="O28" s="10">
        <v>1.25</v>
      </c>
      <c r="P28" s="10">
        <v>1.38</v>
      </c>
      <c r="Q28" s="10">
        <v>1.4838</v>
      </c>
      <c r="R28" s="10">
        <v>1.36</v>
      </c>
      <c r="S28" s="10">
        <v>1.1299999999999999</v>
      </c>
      <c r="T28" s="158">
        <v>1.5530555555555556</v>
      </c>
      <c r="U28" s="158">
        <v>1.8900000000000001</v>
      </c>
      <c r="V28" s="164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71</v>
      </c>
    </row>
    <row r="29" spans="1:65">
      <c r="A29" s="35"/>
      <c r="B29" s="19">
        <v>1</v>
      </c>
      <c r="C29" s="8">
        <v>6</v>
      </c>
      <c r="D29" s="10">
        <v>1.2285000000000001</v>
      </c>
      <c r="E29" s="10">
        <v>1.1299999999999999</v>
      </c>
      <c r="F29" s="10">
        <v>1.27</v>
      </c>
      <c r="G29" s="10">
        <v>1.2</v>
      </c>
      <c r="H29" s="10">
        <v>1.1599999999999999</v>
      </c>
      <c r="I29" s="10">
        <v>1.24</v>
      </c>
      <c r="J29" s="10">
        <v>1.1000000000000001</v>
      </c>
      <c r="K29" s="10">
        <v>1.1000000000000001</v>
      </c>
      <c r="L29" s="10">
        <v>1.08</v>
      </c>
      <c r="M29" s="10">
        <v>1.32</v>
      </c>
      <c r="N29" s="158">
        <v>1.70598889147816</v>
      </c>
      <c r="O29" s="10">
        <v>1.2270000000000001</v>
      </c>
      <c r="P29" s="10">
        <v>1.37</v>
      </c>
      <c r="Q29" s="10">
        <v>1.4316</v>
      </c>
      <c r="R29" s="10">
        <v>1.37</v>
      </c>
      <c r="S29" s="10">
        <v>1.31</v>
      </c>
      <c r="T29" s="158">
        <v>1.5610648148148147</v>
      </c>
      <c r="U29" s="158">
        <v>1.9900000000000002</v>
      </c>
      <c r="V29" s="16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2"/>
    </row>
    <row r="30" spans="1:65">
      <c r="A30" s="35"/>
      <c r="B30" s="20" t="s">
        <v>261</v>
      </c>
      <c r="C30" s="12"/>
      <c r="D30" s="26">
        <v>1.20225</v>
      </c>
      <c r="E30" s="26">
        <v>1.2016666666666667</v>
      </c>
      <c r="F30" s="26">
        <v>1.2750000000000001</v>
      </c>
      <c r="G30" s="26">
        <v>1.2116666666666667</v>
      </c>
      <c r="H30" s="26">
        <v>1.1833333333333333</v>
      </c>
      <c r="I30" s="26">
        <v>1.2033333333333334</v>
      </c>
      <c r="J30" s="26">
        <v>1.1133333333333335</v>
      </c>
      <c r="K30" s="26">
        <v>1.1233333333333333</v>
      </c>
      <c r="L30" s="26">
        <v>1.0916666666666668</v>
      </c>
      <c r="M30" s="26">
        <v>1.3016666666666667</v>
      </c>
      <c r="N30" s="26">
        <v>1.7186730841186655</v>
      </c>
      <c r="O30" s="26">
        <v>1.2396666666666667</v>
      </c>
      <c r="P30" s="26">
        <v>1.3766666666666667</v>
      </c>
      <c r="Q30" s="26">
        <v>1.5470666666666666</v>
      </c>
      <c r="R30" s="26">
        <v>1.3616666666666666</v>
      </c>
      <c r="S30" s="26">
        <v>1.1816666666666666</v>
      </c>
      <c r="T30" s="26">
        <v>1.571865997942387</v>
      </c>
      <c r="U30" s="26">
        <v>1.925</v>
      </c>
      <c r="V30" s="16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2"/>
    </row>
    <row r="31" spans="1:65">
      <c r="A31" s="35"/>
      <c r="B31" s="3" t="s">
        <v>262</v>
      </c>
      <c r="C31" s="33"/>
      <c r="D31" s="11">
        <v>1.2075</v>
      </c>
      <c r="E31" s="11">
        <v>1.22</v>
      </c>
      <c r="F31" s="11">
        <v>1.2749999999999999</v>
      </c>
      <c r="G31" s="11">
        <v>1.21</v>
      </c>
      <c r="H31" s="11">
        <v>1.19</v>
      </c>
      <c r="I31" s="11">
        <v>1.2</v>
      </c>
      <c r="J31" s="11">
        <v>1.1150000000000002</v>
      </c>
      <c r="K31" s="11">
        <v>1.1299999999999999</v>
      </c>
      <c r="L31" s="11">
        <v>1.0900000000000001</v>
      </c>
      <c r="M31" s="11">
        <v>1.3050000000000002</v>
      </c>
      <c r="N31" s="11">
        <v>1.716048699204441</v>
      </c>
      <c r="O31" s="11">
        <v>1.2375</v>
      </c>
      <c r="P31" s="11">
        <v>1.375</v>
      </c>
      <c r="Q31" s="11">
        <v>1.5139</v>
      </c>
      <c r="R31" s="11">
        <v>1.3650000000000002</v>
      </c>
      <c r="S31" s="11">
        <v>1.1749999999999998</v>
      </c>
      <c r="T31" s="11">
        <v>1.5685378086419752</v>
      </c>
      <c r="U31" s="11">
        <v>1.9449999999999998</v>
      </c>
      <c r="V31" s="16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2"/>
    </row>
    <row r="32" spans="1:65">
      <c r="A32" s="35"/>
      <c r="B32" s="3" t="s">
        <v>263</v>
      </c>
      <c r="C32" s="33"/>
      <c r="D32" s="27">
        <v>4.2391921400191331E-2</v>
      </c>
      <c r="E32" s="27">
        <v>4.996665554814201E-2</v>
      </c>
      <c r="F32" s="27">
        <v>1.5165750888103116E-2</v>
      </c>
      <c r="G32" s="27">
        <v>1.1690451944500132E-2</v>
      </c>
      <c r="H32" s="27">
        <v>1.861898672502527E-2</v>
      </c>
      <c r="I32" s="27">
        <v>2.3380903889000264E-2</v>
      </c>
      <c r="J32" s="27">
        <v>8.1649658092772665E-3</v>
      </c>
      <c r="K32" s="27">
        <v>2.4221202832779846E-2</v>
      </c>
      <c r="L32" s="27">
        <v>1.7224014243685099E-2</v>
      </c>
      <c r="M32" s="27">
        <v>1.4719601443879758E-2</v>
      </c>
      <c r="N32" s="27">
        <v>1.1359622713051449E-2</v>
      </c>
      <c r="O32" s="27">
        <v>1.727039856710505E-2</v>
      </c>
      <c r="P32" s="27">
        <v>1.2110601416389928E-2</v>
      </c>
      <c r="Q32" s="27">
        <v>0.11704699341147838</v>
      </c>
      <c r="R32" s="27">
        <v>7.0261416628663725E-2</v>
      </c>
      <c r="S32" s="27">
        <v>9.5794919837466672E-2</v>
      </c>
      <c r="T32" s="27">
        <v>1.5196131456185811E-2</v>
      </c>
      <c r="U32" s="27">
        <v>6.0909769331364237E-2</v>
      </c>
      <c r="V32" s="232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63"/>
    </row>
    <row r="33" spans="1:65">
      <c r="A33" s="35"/>
      <c r="B33" s="3" t="s">
        <v>87</v>
      </c>
      <c r="C33" s="33"/>
      <c r="D33" s="13">
        <v>3.5260487752290563E-2</v>
      </c>
      <c r="E33" s="13">
        <v>4.1581128056706253E-2</v>
      </c>
      <c r="F33" s="13">
        <v>1.1894706578904403E-2</v>
      </c>
      <c r="G33" s="13">
        <v>9.6482409445668212E-3</v>
      </c>
      <c r="H33" s="13">
        <v>1.5734354978894593E-2</v>
      </c>
      <c r="I33" s="13">
        <v>1.9430114035180274E-2</v>
      </c>
      <c r="J33" s="13">
        <v>7.3338016250993404E-3</v>
      </c>
      <c r="K33" s="13">
        <v>2.1561901631554761E-2</v>
      </c>
      <c r="L33" s="13">
        <v>1.5777722971314592E-2</v>
      </c>
      <c r="M33" s="13">
        <v>1.1308272556117611E-2</v>
      </c>
      <c r="N33" s="13">
        <v>6.6095308165465671E-3</v>
      </c>
      <c r="O33" s="13">
        <v>1.3931485802988747E-2</v>
      </c>
      <c r="P33" s="13">
        <v>8.7970470336972834E-3</v>
      </c>
      <c r="Q33" s="13">
        <v>7.5657368834446945E-2</v>
      </c>
      <c r="R33" s="13">
        <v>5.159957157551804E-2</v>
      </c>
      <c r="S33" s="13">
        <v>8.1067633148772925E-2</v>
      </c>
      <c r="T33" s="13">
        <v>9.6675743836166297E-3</v>
      </c>
      <c r="U33" s="13">
        <v>3.1641438613695706E-2</v>
      </c>
      <c r="V33" s="164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2"/>
    </row>
    <row r="34" spans="1:65">
      <c r="A34" s="35"/>
      <c r="B34" s="3" t="s">
        <v>264</v>
      </c>
      <c r="C34" s="33"/>
      <c r="D34" s="13">
        <v>-2.8972215067813556E-2</v>
      </c>
      <c r="E34" s="13">
        <v>-2.9443359068265895E-2</v>
      </c>
      <c r="F34" s="13">
        <v>2.9786172417165968E-2</v>
      </c>
      <c r="G34" s="13">
        <v>-2.1366604774797904E-2</v>
      </c>
      <c r="H34" s="13">
        <v>-4.4250741939623861E-2</v>
      </c>
      <c r="I34" s="13">
        <v>-2.8097233352687878E-2</v>
      </c>
      <c r="J34" s="13">
        <v>-0.10078802199389947</v>
      </c>
      <c r="K34" s="13">
        <v>-9.2711267700431699E-2</v>
      </c>
      <c r="L34" s="13">
        <v>-0.11828765629641347</v>
      </c>
      <c r="M34" s="13">
        <v>5.1324183866413797E-2</v>
      </c>
      <c r="N34" s="13">
        <v>0.38813002112232642</v>
      </c>
      <c r="O34" s="13">
        <v>1.2483072469124945E-3</v>
      </c>
      <c r="P34" s="13">
        <v>0.11189984106742368</v>
      </c>
      <c r="Q34" s="13">
        <v>0.24952773422811769</v>
      </c>
      <c r="R34" s="13">
        <v>9.9784709627221524E-2</v>
      </c>
      <c r="S34" s="13">
        <v>-4.5596867655201878E-2</v>
      </c>
      <c r="T34" s="13">
        <v>0.2695575447637486</v>
      </c>
      <c r="U34" s="13">
        <v>0.55477520149258375</v>
      </c>
      <c r="V34" s="164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2"/>
    </row>
    <row r="35" spans="1:65">
      <c r="A35" s="35"/>
      <c r="B35" s="53" t="s">
        <v>265</v>
      </c>
      <c r="C35" s="54"/>
      <c r="D35" s="52">
        <v>0.18</v>
      </c>
      <c r="E35" s="52">
        <v>0.18</v>
      </c>
      <c r="F35" s="52">
        <v>0.37</v>
      </c>
      <c r="G35" s="52">
        <v>0.11</v>
      </c>
      <c r="H35" s="52">
        <v>0.32</v>
      </c>
      <c r="I35" s="52">
        <v>0.17</v>
      </c>
      <c r="J35" s="52">
        <v>0.85</v>
      </c>
      <c r="K35" s="52">
        <v>0.77</v>
      </c>
      <c r="L35" s="52">
        <v>1.01</v>
      </c>
      <c r="M35" s="52">
        <v>0.56999999999999995</v>
      </c>
      <c r="N35" s="52">
        <v>3.73</v>
      </c>
      <c r="O35" s="52">
        <v>0.11</v>
      </c>
      <c r="P35" s="52">
        <v>1.1399999999999999</v>
      </c>
      <c r="Q35" s="52">
        <v>2.4300000000000002</v>
      </c>
      <c r="R35" s="52">
        <v>1.03</v>
      </c>
      <c r="S35" s="52">
        <v>0.33</v>
      </c>
      <c r="T35" s="52">
        <v>2.62</v>
      </c>
      <c r="U35" s="52">
        <v>5.29</v>
      </c>
      <c r="V35" s="16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2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BM36" s="62"/>
    </row>
    <row r="37" spans="1:65" ht="15">
      <c r="B37" s="37" t="s">
        <v>543</v>
      </c>
      <c r="BM37" s="32" t="s">
        <v>67</v>
      </c>
    </row>
    <row r="38" spans="1:65" ht="15">
      <c r="A38" s="28" t="s">
        <v>7</v>
      </c>
      <c r="B38" s="18" t="s">
        <v>115</v>
      </c>
      <c r="C38" s="15" t="s">
        <v>116</v>
      </c>
      <c r="D38" s="16" t="s">
        <v>230</v>
      </c>
      <c r="E38" s="17" t="s">
        <v>230</v>
      </c>
      <c r="F38" s="17" t="s">
        <v>230</v>
      </c>
      <c r="G38" s="17" t="s">
        <v>230</v>
      </c>
      <c r="H38" s="17" t="s">
        <v>230</v>
      </c>
      <c r="I38" s="17" t="s">
        <v>230</v>
      </c>
      <c r="J38" s="17" t="s">
        <v>230</v>
      </c>
      <c r="K38" s="17" t="s">
        <v>230</v>
      </c>
      <c r="L38" s="17" t="s">
        <v>230</v>
      </c>
      <c r="M38" s="17" t="s">
        <v>230</v>
      </c>
      <c r="N38" s="17" t="s">
        <v>230</v>
      </c>
      <c r="O38" s="17" t="s">
        <v>230</v>
      </c>
      <c r="P38" s="17" t="s">
        <v>230</v>
      </c>
      <c r="Q38" s="17" t="s">
        <v>230</v>
      </c>
      <c r="R38" s="17" t="s">
        <v>230</v>
      </c>
      <c r="S38" s="17" t="s">
        <v>230</v>
      </c>
      <c r="T38" s="17" t="s">
        <v>230</v>
      </c>
      <c r="U38" s="17" t="s">
        <v>230</v>
      </c>
      <c r="V38" s="164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231</v>
      </c>
      <c r="C39" s="8" t="s">
        <v>231</v>
      </c>
      <c r="D39" s="162" t="s">
        <v>233</v>
      </c>
      <c r="E39" s="163" t="s">
        <v>234</v>
      </c>
      <c r="F39" s="163" t="s">
        <v>235</v>
      </c>
      <c r="G39" s="163" t="s">
        <v>237</v>
      </c>
      <c r="H39" s="163" t="s">
        <v>238</v>
      </c>
      <c r="I39" s="163" t="s">
        <v>239</v>
      </c>
      <c r="J39" s="163" t="s">
        <v>240</v>
      </c>
      <c r="K39" s="163" t="s">
        <v>241</v>
      </c>
      <c r="L39" s="163" t="s">
        <v>242</v>
      </c>
      <c r="M39" s="163" t="s">
        <v>243</v>
      </c>
      <c r="N39" s="163" t="s">
        <v>245</v>
      </c>
      <c r="O39" s="163" t="s">
        <v>246</v>
      </c>
      <c r="P39" s="163" t="s">
        <v>247</v>
      </c>
      <c r="Q39" s="163" t="s">
        <v>248</v>
      </c>
      <c r="R39" s="163" t="s">
        <v>249</v>
      </c>
      <c r="S39" s="163" t="s">
        <v>250</v>
      </c>
      <c r="T39" s="163" t="s">
        <v>251</v>
      </c>
      <c r="U39" s="163" t="s">
        <v>269</v>
      </c>
      <c r="V39" s="164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272</v>
      </c>
      <c r="E40" s="10" t="s">
        <v>272</v>
      </c>
      <c r="F40" s="10" t="s">
        <v>270</v>
      </c>
      <c r="G40" s="10" t="s">
        <v>270</v>
      </c>
      <c r="H40" s="10" t="s">
        <v>270</v>
      </c>
      <c r="I40" s="10" t="s">
        <v>270</v>
      </c>
      <c r="J40" s="10" t="s">
        <v>270</v>
      </c>
      <c r="K40" s="10" t="s">
        <v>303</v>
      </c>
      <c r="L40" s="10" t="s">
        <v>272</v>
      </c>
      <c r="M40" s="10" t="s">
        <v>303</v>
      </c>
      <c r="N40" s="10" t="s">
        <v>303</v>
      </c>
      <c r="O40" s="10" t="s">
        <v>270</v>
      </c>
      <c r="P40" s="10" t="s">
        <v>303</v>
      </c>
      <c r="Q40" s="10" t="s">
        <v>272</v>
      </c>
      <c r="R40" s="10" t="s">
        <v>303</v>
      </c>
      <c r="S40" s="10" t="s">
        <v>272</v>
      </c>
      <c r="T40" s="10" t="s">
        <v>272</v>
      </c>
      <c r="U40" s="10" t="s">
        <v>270</v>
      </c>
      <c r="V40" s="164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 t="s">
        <v>304</v>
      </c>
      <c r="E41" s="29" t="s">
        <v>305</v>
      </c>
      <c r="F41" s="29" t="s">
        <v>304</v>
      </c>
      <c r="G41" s="29" t="s">
        <v>304</v>
      </c>
      <c r="H41" s="29" t="s">
        <v>304</v>
      </c>
      <c r="I41" s="29" t="s">
        <v>304</v>
      </c>
      <c r="J41" s="29" t="s">
        <v>304</v>
      </c>
      <c r="K41" s="29" t="s">
        <v>306</v>
      </c>
      <c r="L41" s="29" t="s">
        <v>306</v>
      </c>
      <c r="M41" s="29" t="s">
        <v>306</v>
      </c>
      <c r="N41" s="29" t="s">
        <v>307</v>
      </c>
      <c r="O41" s="29" t="s">
        <v>304</v>
      </c>
      <c r="P41" s="29" t="s">
        <v>307</v>
      </c>
      <c r="Q41" s="29" t="s">
        <v>307</v>
      </c>
      <c r="R41" s="29" t="s">
        <v>304</v>
      </c>
      <c r="S41" s="29" t="s">
        <v>306</v>
      </c>
      <c r="T41" s="29" t="s">
        <v>304</v>
      </c>
      <c r="U41" s="29" t="s">
        <v>308</v>
      </c>
      <c r="V41" s="164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234">
        <v>576.20464000000004</v>
      </c>
      <c r="E42" s="234">
        <v>497.34</v>
      </c>
      <c r="F42" s="267">
        <v>565.5</v>
      </c>
      <c r="G42" s="234">
        <v>335</v>
      </c>
      <c r="H42" s="267">
        <v>421</v>
      </c>
      <c r="I42" s="234">
        <v>443</v>
      </c>
      <c r="J42" s="267">
        <v>402</v>
      </c>
      <c r="K42" s="234">
        <v>510.00000000000006</v>
      </c>
      <c r="L42" s="234">
        <v>433</v>
      </c>
      <c r="M42" s="234">
        <v>544</v>
      </c>
      <c r="N42" s="234">
        <v>534.22978513143221</v>
      </c>
      <c r="O42" s="234">
        <v>462.21</v>
      </c>
      <c r="P42" s="258">
        <v>71</v>
      </c>
      <c r="Q42" s="234">
        <v>411</v>
      </c>
      <c r="R42" s="258">
        <v>8.1</v>
      </c>
      <c r="S42" s="234">
        <v>569</v>
      </c>
      <c r="T42" s="234">
        <v>488.63416666666694</v>
      </c>
      <c r="U42" s="234">
        <v>592</v>
      </c>
      <c r="V42" s="235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7">
        <v>1</v>
      </c>
    </row>
    <row r="43" spans="1:65">
      <c r="A43" s="35"/>
      <c r="B43" s="19">
        <v>1</v>
      </c>
      <c r="C43" s="8">
        <v>2</v>
      </c>
      <c r="D43" s="238">
        <v>578.54236000000003</v>
      </c>
      <c r="E43" s="238">
        <v>471.12</v>
      </c>
      <c r="F43" s="269">
        <v>564.70000000000005</v>
      </c>
      <c r="G43" s="238">
        <v>396</v>
      </c>
      <c r="H43" s="269">
        <v>422</v>
      </c>
      <c r="I43" s="238">
        <v>466</v>
      </c>
      <c r="J43" s="269">
        <v>416</v>
      </c>
      <c r="K43" s="260">
        <v>466</v>
      </c>
      <c r="L43" s="238">
        <v>433</v>
      </c>
      <c r="M43" s="238">
        <v>535</v>
      </c>
      <c r="N43" s="238">
        <v>511.43708860297556</v>
      </c>
      <c r="O43" s="238">
        <v>461.27</v>
      </c>
      <c r="P43" s="259">
        <v>85</v>
      </c>
      <c r="Q43" s="238">
        <v>416</v>
      </c>
      <c r="R43" s="259">
        <v>11</v>
      </c>
      <c r="S43" s="238">
        <v>576</v>
      </c>
      <c r="T43" s="238">
        <v>488.07902777777798</v>
      </c>
      <c r="U43" s="238">
        <v>619</v>
      </c>
      <c r="V43" s="235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7">
        <v>4</v>
      </c>
    </row>
    <row r="44" spans="1:65">
      <c r="A44" s="35"/>
      <c r="B44" s="19">
        <v>1</v>
      </c>
      <c r="C44" s="8">
        <v>3</v>
      </c>
      <c r="D44" s="238">
        <v>587.29340999999999</v>
      </c>
      <c r="E44" s="238">
        <v>476.4</v>
      </c>
      <c r="F44" s="269">
        <v>552.29999999999995</v>
      </c>
      <c r="G44" s="238">
        <v>362</v>
      </c>
      <c r="H44" s="269">
        <v>418</v>
      </c>
      <c r="I44" s="238">
        <v>451</v>
      </c>
      <c r="J44" s="269">
        <v>425</v>
      </c>
      <c r="K44" s="269">
        <v>506.99999999999994</v>
      </c>
      <c r="L44" s="241">
        <v>434</v>
      </c>
      <c r="M44" s="241">
        <v>531</v>
      </c>
      <c r="N44" s="241">
        <v>510.44112689861817</v>
      </c>
      <c r="O44" s="241">
        <v>465.97</v>
      </c>
      <c r="P44" s="268">
        <v>74</v>
      </c>
      <c r="Q44" s="241">
        <v>406</v>
      </c>
      <c r="R44" s="270">
        <v>20.5</v>
      </c>
      <c r="S44" s="241">
        <v>505</v>
      </c>
      <c r="T44" s="241">
        <v>489.0263657407408</v>
      </c>
      <c r="U44" s="241">
        <v>613</v>
      </c>
      <c r="V44" s="235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7">
        <v>16</v>
      </c>
    </row>
    <row r="45" spans="1:65">
      <c r="A45" s="35"/>
      <c r="B45" s="19">
        <v>1</v>
      </c>
      <c r="C45" s="8">
        <v>4</v>
      </c>
      <c r="D45" s="238">
        <v>534.11380000000008</v>
      </c>
      <c r="E45" s="238">
        <v>485.65</v>
      </c>
      <c r="F45" s="269">
        <v>565.6</v>
      </c>
      <c r="G45" s="238">
        <v>370</v>
      </c>
      <c r="H45" s="269">
        <v>466</v>
      </c>
      <c r="I45" s="238">
        <v>453</v>
      </c>
      <c r="J45" s="269">
        <v>421</v>
      </c>
      <c r="K45" s="269">
        <v>506.99999999999994</v>
      </c>
      <c r="L45" s="241">
        <v>434</v>
      </c>
      <c r="M45" s="241">
        <v>538</v>
      </c>
      <c r="N45" s="241">
        <v>528.94195350156451</v>
      </c>
      <c r="O45" s="241">
        <v>454.62</v>
      </c>
      <c r="P45" s="268">
        <v>89</v>
      </c>
      <c r="Q45" s="270">
        <v>434</v>
      </c>
      <c r="R45" s="268">
        <v>10.8</v>
      </c>
      <c r="S45" s="241">
        <v>526</v>
      </c>
      <c r="T45" s="241">
        <v>485.88499999999999</v>
      </c>
      <c r="U45" s="241">
        <v>605</v>
      </c>
      <c r="V45" s="235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7">
        <v>488.47487497730998</v>
      </c>
    </row>
    <row r="46" spans="1:65">
      <c r="A46" s="35"/>
      <c r="B46" s="19">
        <v>1</v>
      </c>
      <c r="C46" s="8">
        <v>5</v>
      </c>
      <c r="D46" s="238">
        <v>561.87351000000001</v>
      </c>
      <c r="E46" s="238">
        <v>506.14</v>
      </c>
      <c r="F46" s="238">
        <v>571.70000000000005</v>
      </c>
      <c r="G46" s="238">
        <v>390</v>
      </c>
      <c r="H46" s="238">
        <v>440</v>
      </c>
      <c r="I46" s="238">
        <v>442</v>
      </c>
      <c r="J46" s="238">
        <v>423</v>
      </c>
      <c r="K46" s="238">
        <v>492.00000000000006</v>
      </c>
      <c r="L46" s="238">
        <v>436</v>
      </c>
      <c r="M46" s="238">
        <v>532</v>
      </c>
      <c r="N46" s="238">
        <v>512.90678319333426</v>
      </c>
      <c r="O46" s="238">
        <v>472.51</v>
      </c>
      <c r="P46" s="259">
        <v>97</v>
      </c>
      <c r="Q46" s="238">
        <v>406</v>
      </c>
      <c r="R46" s="259">
        <v>10.7</v>
      </c>
      <c r="S46" s="238">
        <v>549</v>
      </c>
      <c r="T46" s="238">
        <v>489.35</v>
      </c>
      <c r="U46" s="238">
        <v>612</v>
      </c>
      <c r="V46" s="235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7">
        <v>72</v>
      </c>
    </row>
    <row r="47" spans="1:65">
      <c r="A47" s="35"/>
      <c r="B47" s="19">
        <v>1</v>
      </c>
      <c r="C47" s="8">
        <v>6</v>
      </c>
      <c r="D47" s="238">
        <v>555.5</v>
      </c>
      <c r="E47" s="238">
        <v>491.7</v>
      </c>
      <c r="F47" s="238">
        <v>556.9</v>
      </c>
      <c r="G47" s="238">
        <v>400</v>
      </c>
      <c r="H47" s="238">
        <v>393</v>
      </c>
      <c r="I47" s="238">
        <v>475</v>
      </c>
      <c r="J47" s="260">
        <v>529</v>
      </c>
      <c r="K47" s="238">
        <v>524</v>
      </c>
      <c r="L47" s="238">
        <v>439</v>
      </c>
      <c r="M47" s="238">
        <v>541</v>
      </c>
      <c r="N47" s="238">
        <v>526.49898030864722</v>
      </c>
      <c r="O47" s="238">
        <v>486.19</v>
      </c>
      <c r="P47" s="259">
        <v>127</v>
      </c>
      <c r="Q47" s="238">
        <v>410</v>
      </c>
      <c r="R47" s="259">
        <v>9.3000000000000007</v>
      </c>
      <c r="S47" s="238">
        <v>596</v>
      </c>
      <c r="T47" s="238">
        <v>485.61</v>
      </c>
      <c r="U47" s="238">
        <v>595</v>
      </c>
      <c r="V47" s="235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9"/>
    </row>
    <row r="48" spans="1:65">
      <c r="A48" s="35"/>
      <c r="B48" s="20" t="s">
        <v>261</v>
      </c>
      <c r="C48" s="12"/>
      <c r="D48" s="240">
        <v>565.5879533333333</v>
      </c>
      <c r="E48" s="240">
        <v>488.05833333333334</v>
      </c>
      <c r="F48" s="240">
        <v>562.78333333333342</v>
      </c>
      <c r="G48" s="240">
        <v>375.5</v>
      </c>
      <c r="H48" s="240">
        <v>426.66666666666669</v>
      </c>
      <c r="I48" s="240">
        <v>455</v>
      </c>
      <c r="J48" s="240">
        <v>436</v>
      </c>
      <c r="K48" s="240">
        <v>501</v>
      </c>
      <c r="L48" s="240">
        <v>434.83333333333331</v>
      </c>
      <c r="M48" s="240">
        <v>536.83333333333337</v>
      </c>
      <c r="N48" s="240">
        <v>520.74261960609545</v>
      </c>
      <c r="O48" s="240">
        <v>467.12833333333333</v>
      </c>
      <c r="P48" s="240">
        <v>90.5</v>
      </c>
      <c r="Q48" s="240">
        <v>413.83333333333331</v>
      </c>
      <c r="R48" s="240">
        <v>11.733333333333334</v>
      </c>
      <c r="S48" s="240">
        <v>553.5</v>
      </c>
      <c r="T48" s="240">
        <v>487.76409336419766</v>
      </c>
      <c r="U48" s="240">
        <v>606</v>
      </c>
      <c r="V48" s="235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9"/>
    </row>
    <row r="49" spans="1:65">
      <c r="A49" s="35"/>
      <c r="B49" s="3" t="s">
        <v>262</v>
      </c>
      <c r="C49" s="33"/>
      <c r="D49" s="241">
        <v>569.03907500000003</v>
      </c>
      <c r="E49" s="241">
        <v>488.67499999999995</v>
      </c>
      <c r="F49" s="241">
        <v>565.1</v>
      </c>
      <c r="G49" s="241">
        <v>380</v>
      </c>
      <c r="H49" s="241">
        <v>421.5</v>
      </c>
      <c r="I49" s="241">
        <v>452</v>
      </c>
      <c r="J49" s="241">
        <v>422</v>
      </c>
      <c r="K49" s="241">
        <v>506.99999999999994</v>
      </c>
      <c r="L49" s="241">
        <v>434</v>
      </c>
      <c r="M49" s="241">
        <v>536.5</v>
      </c>
      <c r="N49" s="241">
        <v>519.70288175099074</v>
      </c>
      <c r="O49" s="241">
        <v>464.09000000000003</v>
      </c>
      <c r="P49" s="241">
        <v>87</v>
      </c>
      <c r="Q49" s="241">
        <v>410.5</v>
      </c>
      <c r="R49" s="241">
        <v>10.75</v>
      </c>
      <c r="S49" s="241">
        <v>559</v>
      </c>
      <c r="T49" s="241">
        <v>488.35659722222249</v>
      </c>
      <c r="U49" s="241">
        <v>608.5</v>
      </c>
      <c r="V49" s="235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9"/>
    </row>
    <row r="50" spans="1:65">
      <c r="A50" s="35"/>
      <c r="B50" s="3" t="s">
        <v>263</v>
      </c>
      <c r="C50" s="33"/>
      <c r="D50" s="241">
        <v>19.276118679621838</v>
      </c>
      <c r="E50" s="241">
        <v>13.076556758820976</v>
      </c>
      <c r="F50" s="241">
        <v>6.9714895586715997</v>
      </c>
      <c r="G50" s="241">
        <v>24.833445189904683</v>
      </c>
      <c r="H50" s="241">
        <v>24.443131277859361</v>
      </c>
      <c r="I50" s="241">
        <v>13.069047402163633</v>
      </c>
      <c r="J50" s="241">
        <v>46.303347611160902</v>
      </c>
      <c r="K50" s="241">
        <v>19.939909728983221</v>
      </c>
      <c r="L50" s="241">
        <v>2.3166067138525408</v>
      </c>
      <c r="M50" s="241">
        <v>5.1153364177409353</v>
      </c>
      <c r="N50" s="241">
        <v>10.357435882639003</v>
      </c>
      <c r="O50" s="241">
        <v>11.032857139774206</v>
      </c>
      <c r="P50" s="241">
        <v>20.295319657497391</v>
      </c>
      <c r="Q50" s="241">
        <v>10.553040636075778</v>
      </c>
      <c r="R50" s="241">
        <v>4.4374166658841778</v>
      </c>
      <c r="S50" s="241">
        <v>33.709049230139968</v>
      </c>
      <c r="T50" s="241">
        <v>1.6208487122273236</v>
      </c>
      <c r="U50" s="241">
        <v>10.69579356569675</v>
      </c>
      <c r="V50" s="235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9"/>
    </row>
    <row r="51" spans="1:65">
      <c r="A51" s="35"/>
      <c r="B51" s="3" t="s">
        <v>87</v>
      </c>
      <c r="C51" s="33"/>
      <c r="D51" s="13">
        <v>3.4081558077778434E-2</v>
      </c>
      <c r="E51" s="13">
        <v>2.6793020148863988E-2</v>
      </c>
      <c r="F51" s="13">
        <v>1.2387519575926079E-2</v>
      </c>
      <c r="G51" s="13">
        <v>6.6134341384566406E-2</v>
      </c>
      <c r="H51" s="13">
        <v>5.7288588932482877E-2</v>
      </c>
      <c r="I51" s="13">
        <v>2.8723181103656337E-2</v>
      </c>
      <c r="J51" s="13">
        <v>0.1062003385577085</v>
      </c>
      <c r="K51" s="13">
        <v>3.9800219019926586E-2</v>
      </c>
      <c r="L51" s="13">
        <v>5.3275738915734942E-3</v>
      </c>
      <c r="M51" s="13">
        <v>9.5287235350653872E-3</v>
      </c>
      <c r="N51" s="13">
        <v>1.9889741097960566E-2</v>
      </c>
      <c r="O51" s="13">
        <v>2.3618471311825529E-2</v>
      </c>
      <c r="P51" s="13">
        <v>0.22425767577345182</v>
      </c>
      <c r="Q51" s="13">
        <v>2.5500702302237079E-2</v>
      </c>
      <c r="R51" s="13">
        <v>0.37818892038785601</v>
      </c>
      <c r="S51" s="13">
        <v>6.0901624625365795E-2</v>
      </c>
      <c r="T51" s="13">
        <v>3.3230176929343758E-3</v>
      </c>
      <c r="U51" s="13">
        <v>1.764982436583622E-2</v>
      </c>
      <c r="V51" s="164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2"/>
    </row>
    <row r="52" spans="1:65">
      <c r="A52" s="35"/>
      <c r="B52" s="3" t="s">
        <v>264</v>
      </c>
      <c r="C52" s="33"/>
      <c r="D52" s="13">
        <v>0.15786498406822935</v>
      </c>
      <c r="E52" s="13">
        <v>-8.5273913831496184E-4</v>
      </c>
      <c r="F52" s="13">
        <v>0.15212339909903272</v>
      </c>
      <c r="G52" s="13">
        <v>-0.23128083093845464</v>
      </c>
      <c r="H52" s="13">
        <v>-0.12653303471036115</v>
      </c>
      <c r="I52" s="13">
        <v>-6.8529369046596122E-2</v>
      </c>
      <c r="J52" s="13">
        <v>-0.1074259448446504</v>
      </c>
      <c r="K52" s="13">
        <v>2.5641288148693153E-2</v>
      </c>
      <c r="L52" s="13">
        <v>-0.1098143310778642</v>
      </c>
      <c r="M52" s="13">
        <v>9.8998865311690221E-2</v>
      </c>
      <c r="N52" s="13">
        <v>6.6058146041358512E-2</v>
      </c>
      <c r="O52" s="13">
        <v>-4.3700388162171477E-2</v>
      </c>
      <c r="P52" s="13">
        <v>-0.81472946790926803</v>
      </c>
      <c r="Q52" s="13">
        <v>-0.15280528327571363</v>
      </c>
      <c r="R52" s="13">
        <v>-0.97597965845453494</v>
      </c>
      <c r="S52" s="13">
        <v>0.13311866864331656</v>
      </c>
      <c r="T52" s="13">
        <v>-1.4551037310677195E-3</v>
      </c>
      <c r="U52" s="13">
        <v>0.24059604913794019</v>
      </c>
      <c r="V52" s="164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2"/>
    </row>
    <row r="53" spans="1:65">
      <c r="A53" s="35"/>
      <c r="B53" s="53" t="s">
        <v>265</v>
      </c>
      <c r="C53" s="54"/>
      <c r="D53" s="52">
        <v>1.08</v>
      </c>
      <c r="E53" s="52">
        <v>0.13</v>
      </c>
      <c r="F53" s="52">
        <v>1.04</v>
      </c>
      <c r="G53" s="52">
        <v>1.25</v>
      </c>
      <c r="H53" s="52">
        <v>0.62</v>
      </c>
      <c r="I53" s="52">
        <v>0.27</v>
      </c>
      <c r="J53" s="52">
        <v>0.51</v>
      </c>
      <c r="K53" s="52">
        <v>0.28999999999999998</v>
      </c>
      <c r="L53" s="52">
        <v>0.52</v>
      </c>
      <c r="M53" s="52">
        <v>0.73</v>
      </c>
      <c r="N53" s="52">
        <v>0.53</v>
      </c>
      <c r="O53" s="52">
        <v>0.13</v>
      </c>
      <c r="P53" s="52">
        <v>4.74</v>
      </c>
      <c r="Q53" s="52">
        <v>0.78</v>
      </c>
      <c r="R53" s="52">
        <v>5.7</v>
      </c>
      <c r="S53" s="52">
        <v>0.93</v>
      </c>
      <c r="T53" s="52">
        <v>0.13</v>
      </c>
      <c r="U53" s="52">
        <v>1.57</v>
      </c>
      <c r="V53" s="164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2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BM54" s="62"/>
    </row>
    <row r="55" spans="1:65" ht="15">
      <c r="B55" s="37" t="s">
        <v>544</v>
      </c>
      <c r="BM55" s="32" t="s">
        <v>268</v>
      </c>
    </row>
    <row r="56" spans="1:65" ht="15">
      <c r="A56" s="28" t="s">
        <v>49</v>
      </c>
      <c r="B56" s="18" t="s">
        <v>115</v>
      </c>
      <c r="C56" s="15" t="s">
        <v>116</v>
      </c>
      <c r="D56" s="16" t="s">
        <v>230</v>
      </c>
      <c r="E56" s="17" t="s">
        <v>230</v>
      </c>
      <c r="F56" s="17" t="s">
        <v>230</v>
      </c>
      <c r="G56" s="17" t="s">
        <v>230</v>
      </c>
      <c r="H56" s="17" t="s">
        <v>230</v>
      </c>
      <c r="I56" s="17" t="s">
        <v>230</v>
      </c>
      <c r="J56" s="17" t="s">
        <v>230</v>
      </c>
      <c r="K56" s="17" t="s">
        <v>230</v>
      </c>
      <c r="L56" s="17" t="s">
        <v>230</v>
      </c>
      <c r="M56" s="17" t="s">
        <v>230</v>
      </c>
      <c r="N56" s="17" t="s">
        <v>230</v>
      </c>
      <c r="O56" s="17" t="s">
        <v>230</v>
      </c>
      <c r="P56" s="17" t="s">
        <v>230</v>
      </c>
      <c r="Q56" s="164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231</v>
      </c>
      <c r="C57" s="8" t="s">
        <v>231</v>
      </c>
      <c r="D57" s="162" t="s">
        <v>235</v>
      </c>
      <c r="E57" s="163" t="s">
        <v>237</v>
      </c>
      <c r="F57" s="163" t="s">
        <v>238</v>
      </c>
      <c r="G57" s="163" t="s">
        <v>239</v>
      </c>
      <c r="H57" s="163" t="s">
        <v>240</v>
      </c>
      <c r="I57" s="163" t="s">
        <v>241</v>
      </c>
      <c r="J57" s="163" t="s">
        <v>243</v>
      </c>
      <c r="K57" s="163" t="s">
        <v>245</v>
      </c>
      <c r="L57" s="163" t="s">
        <v>246</v>
      </c>
      <c r="M57" s="163" t="s">
        <v>248</v>
      </c>
      <c r="N57" s="163" t="s">
        <v>249</v>
      </c>
      <c r="O57" s="163" t="s">
        <v>250</v>
      </c>
      <c r="P57" s="163" t="s">
        <v>251</v>
      </c>
      <c r="Q57" s="164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270</v>
      </c>
      <c r="E58" s="10" t="s">
        <v>270</v>
      </c>
      <c r="F58" s="10" t="s">
        <v>270</v>
      </c>
      <c r="G58" s="10" t="s">
        <v>270</v>
      </c>
      <c r="H58" s="10" t="s">
        <v>270</v>
      </c>
      <c r="I58" s="10" t="s">
        <v>303</v>
      </c>
      <c r="J58" s="10" t="s">
        <v>303</v>
      </c>
      <c r="K58" s="10" t="s">
        <v>303</v>
      </c>
      <c r="L58" s="10" t="s">
        <v>270</v>
      </c>
      <c r="M58" s="10" t="s">
        <v>272</v>
      </c>
      <c r="N58" s="10" t="s">
        <v>303</v>
      </c>
      <c r="O58" s="10" t="s">
        <v>272</v>
      </c>
      <c r="P58" s="10" t="s">
        <v>272</v>
      </c>
      <c r="Q58" s="164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/>
      <c r="C59" s="8"/>
      <c r="D59" s="29" t="s">
        <v>304</v>
      </c>
      <c r="E59" s="29" t="s">
        <v>304</v>
      </c>
      <c r="F59" s="29" t="s">
        <v>304</v>
      </c>
      <c r="G59" s="29" t="s">
        <v>304</v>
      </c>
      <c r="H59" s="29" t="s">
        <v>304</v>
      </c>
      <c r="I59" s="29" t="s">
        <v>306</v>
      </c>
      <c r="J59" s="29" t="s">
        <v>306</v>
      </c>
      <c r="K59" s="29" t="s">
        <v>307</v>
      </c>
      <c r="L59" s="29" t="s">
        <v>304</v>
      </c>
      <c r="M59" s="29" t="s">
        <v>307</v>
      </c>
      <c r="N59" s="29" t="s">
        <v>304</v>
      </c>
      <c r="O59" s="29" t="s">
        <v>306</v>
      </c>
      <c r="P59" s="29" t="s">
        <v>304</v>
      </c>
      <c r="Q59" s="164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1</v>
      </c>
    </row>
    <row r="60" spans="1:65">
      <c r="A60" s="35"/>
      <c r="B60" s="18">
        <v>1</v>
      </c>
      <c r="C60" s="14">
        <v>1</v>
      </c>
      <c r="D60" s="254">
        <v>49</v>
      </c>
      <c r="E60" s="246">
        <v>10</v>
      </c>
      <c r="F60" s="273">
        <v>10</v>
      </c>
      <c r="G60" s="246">
        <v>10</v>
      </c>
      <c r="H60" s="273">
        <v>10</v>
      </c>
      <c r="I60" s="254" t="s">
        <v>97</v>
      </c>
      <c r="J60" s="273">
        <v>24</v>
      </c>
      <c r="K60" s="254" t="s">
        <v>97</v>
      </c>
      <c r="L60" s="246">
        <v>12</v>
      </c>
      <c r="M60" s="246">
        <v>19</v>
      </c>
      <c r="N60" s="246">
        <v>23</v>
      </c>
      <c r="O60" s="246">
        <v>21.7</v>
      </c>
      <c r="P60" s="246">
        <v>42.905000000000001</v>
      </c>
      <c r="Q60" s="247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8"/>
      <c r="AL60" s="248"/>
      <c r="AM60" s="248"/>
      <c r="AN60" s="248"/>
      <c r="AO60" s="248"/>
      <c r="AP60" s="248"/>
      <c r="AQ60" s="248"/>
      <c r="AR60" s="248"/>
      <c r="AS60" s="248"/>
      <c r="AT60" s="248"/>
      <c r="AU60" s="248"/>
      <c r="AV60" s="248"/>
      <c r="AW60" s="248"/>
      <c r="AX60" s="248"/>
      <c r="AY60" s="248"/>
      <c r="AZ60" s="248"/>
      <c r="BA60" s="248"/>
      <c r="BB60" s="248"/>
      <c r="BC60" s="248"/>
      <c r="BD60" s="248"/>
      <c r="BE60" s="248"/>
      <c r="BF60" s="248"/>
      <c r="BG60" s="248"/>
      <c r="BH60" s="248"/>
      <c r="BI60" s="248"/>
      <c r="BJ60" s="248"/>
      <c r="BK60" s="248"/>
      <c r="BL60" s="248"/>
      <c r="BM60" s="249">
        <v>1</v>
      </c>
    </row>
    <row r="61" spans="1:65">
      <c r="A61" s="35"/>
      <c r="B61" s="19">
        <v>1</v>
      </c>
      <c r="C61" s="8">
        <v>2</v>
      </c>
      <c r="D61" s="256">
        <v>52</v>
      </c>
      <c r="E61" s="250">
        <v>10</v>
      </c>
      <c r="F61" s="274">
        <v>10</v>
      </c>
      <c r="G61" s="250">
        <v>10</v>
      </c>
      <c r="H61" s="274">
        <v>10</v>
      </c>
      <c r="I61" s="256" t="s">
        <v>97</v>
      </c>
      <c r="J61" s="274">
        <v>27</v>
      </c>
      <c r="K61" s="256" t="s">
        <v>97</v>
      </c>
      <c r="L61" s="250">
        <v>13</v>
      </c>
      <c r="M61" s="255">
        <v>22</v>
      </c>
      <c r="N61" s="250">
        <v>23</v>
      </c>
      <c r="O61" s="250">
        <v>23.1</v>
      </c>
      <c r="P61" s="250">
        <v>43.325000000000003</v>
      </c>
      <c r="Q61" s="247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48"/>
      <c r="AL61" s="248"/>
      <c r="AM61" s="248"/>
      <c r="AN61" s="248"/>
      <c r="AO61" s="248"/>
      <c r="AP61" s="248"/>
      <c r="AQ61" s="248"/>
      <c r="AR61" s="248"/>
      <c r="AS61" s="248"/>
      <c r="AT61" s="248"/>
      <c r="AU61" s="248"/>
      <c r="AV61" s="248"/>
      <c r="AW61" s="248"/>
      <c r="AX61" s="248"/>
      <c r="AY61" s="248"/>
      <c r="AZ61" s="248"/>
      <c r="BA61" s="248"/>
      <c r="BB61" s="248"/>
      <c r="BC61" s="248"/>
      <c r="BD61" s="248"/>
      <c r="BE61" s="248"/>
      <c r="BF61" s="248"/>
      <c r="BG61" s="248"/>
      <c r="BH61" s="248"/>
      <c r="BI61" s="248"/>
      <c r="BJ61" s="248"/>
      <c r="BK61" s="248"/>
      <c r="BL61" s="248"/>
      <c r="BM61" s="249">
        <v>18</v>
      </c>
    </row>
    <row r="62" spans="1:65">
      <c r="A62" s="35"/>
      <c r="B62" s="19">
        <v>1</v>
      </c>
      <c r="C62" s="8">
        <v>3</v>
      </c>
      <c r="D62" s="256">
        <v>56</v>
      </c>
      <c r="E62" s="250">
        <v>10</v>
      </c>
      <c r="F62" s="274">
        <v>10</v>
      </c>
      <c r="G62" s="250">
        <v>10</v>
      </c>
      <c r="H62" s="274">
        <v>10</v>
      </c>
      <c r="I62" s="256" t="s">
        <v>97</v>
      </c>
      <c r="J62" s="274">
        <v>15</v>
      </c>
      <c r="K62" s="275" t="s">
        <v>97</v>
      </c>
      <c r="L62" s="253">
        <v>12</v>
      </c>
      <c r="M62" s="253">
        <v>19</v>
      </c>
      <c r="N62" s="253">
        <v>21</v>
      </c>
      <c r="O62" s="253">
        <v>20.399999999999999</v>
      </c>
      <c r="P62" s="253">
        <v>42.870000000000005</v>
      </c>
      <c r="Q62" s="247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248"/>
      <c r="AK62" s="248"/>
      <c r="AL62" s="248"/>
      <c r="AM62" s="248"/>
      <c r="AN62" s="248"/>
      <c r="AO62" s="248"/>
      <c r="AP62" s="248"/>
      <c r="AQ62" s="248"/>
      <c r="AR62" s="248"/>
      <c r="AS62" s="248"/>
      <c r="AT62" s="248"/>
      <c r="AU62" s="248"/>
      <c r="AV62" s="248"/>
      <c r="AW62" s="248"/>
      <c r="AX62" s="248"/>
      <c r="AY62" s="248"/>
      <c r="AZ62" s="248"/>
      <c r="BA62" s="248"/>
      <c r="BB62" s="248"/>
      <c r="BC62" s="248"/>
      <c r="BD62" s="248"/>
      <c r="BE62" s="248"/>
      <c r="BF62" s="248"/>
      <c r="BG62" s="248"/>
      <c r="BH62" s="248"/>
      <c r="BI62" s="248"/>
      <c r="BJ62" s="248"/>
      <c r="BK62" s="248"/>
      <c r="BL62" s="248"/>
      <c r="BM62" s="249">
        <v>16</v>
      </c>
    </row>
    <row r="63" spans="1:65">
      <c r="A63" s="35"/>
      <c r="B63" s="19">
        <v>1</v>
      </c>
      <c r="C63" s="8">
        <v>4</v>
      </c>
      <c r="D63" s="256">
        <v>61</v>
      </c>
      <c r="E63" s="250">
        <v>10</v>
      </c>
      <c r="F63" s="274">
        <v>20</v>
      </c>
      <c r="G63" s="250">
        <v>10</v>
      </c>
      <c r="H63" s="274">
        <v>10</v>
      </c>
      <c r="I63" s="256" t="s">
        <v>97</v>
      </c>
      <c r="J63" s="274">
        <v>21</v>
      </c>
      <c r="K63" s="275" t="s">
        <v>97</v>
      </c>
      <c r="L63" s="253">
        <v>13</v>
      </c>
      <c r="M63" s="253">
        <v>20</v>
      </c>
      <c r="N63" s="253">
        <v>24</v>
      </c>
      <c r="O63" s="253">
        <v>21.3</v>
      </c>
      <c r="P63" s="253">
        <v>41.61</v>
      </c>
      <c r="Q63" s="247"/>
      <c r="R63" s="248"/>
      <c r="S63" s="248"/>
      <c r="T63" s="248"/>
      <c r="U63" s="248"/>
      <c r="V63" s="248"/>
      <c r="W63" s="248"/>
      <c r="X63" s="248"/>
      <c r="Y63" s="248"/>
      <c r="Z63" s="248"/>
      <c r="AA63" s="248"/>
      <c r="AB63" s="248"/>
      <c r="AC63" s="248"/>
      <c r="AD63" s="248"/>
      <c r="AE63" s="248"/>
      <c r="AF63" s="248"/>
      <c r="AG63" s="248"/>
      <c r="AH63" s="248"/>
      <c r="AI63" s="248"/>
      <c r="AJ63" s="248"/>
      <c r="AK63" s="248"/>
      <c r="AL63" s="248"/>
      <c r="AM63" s="248"/>
      <c r="AN63" s="248"/>
      <c r="AO63" s="248"/>
      <c r="AP63" s="248"/>
      <c r="AQ63" s="248"/>
      <c r="AR63" s="248"/>
      <c r="AS63" s="248"/>
      <c r="AT63" s="248"/>
      <c r="AU63" s="248"/>
      <c r="AV63" s="248"/>
      <c r="AW63" s="248"/>
      <c r="AX63" s="248"/>
      <c r="AY63" s="248"/>
      <c r="AZ63" s="248"/>
      <c r="BA63" s="248"/>
      <c r="BB63" s="248"/>
      <c r="BC63" s="248"/>
      <c r="BD63" s="248"/>
      <c r="BE63" s="248"/>
      <c r="BF63" s="248"/>
      <c r="BG63" s="248"/>
      <c r="BH63" s="248"/>
      <c r="BI63" s="248"/>
      <c r="BJ63" s="248"/>
      <c r="BK63" s="248"/>
      <c r="BL63" s="248"/>
      <c r="BM63" s="249">
        <v>18.2679166666667</v>
      </c>
    </row>
    <row r="64" spans="1:65">
      <c r="A64" s="35"/>
      <c r="B64" s="19">
        <v>1</v>
      </c>
      <c r="C64" s="8">
        <v>5</v>
      </c>
      <c r="D64" s="256">
        <v>52</v>
      </c>
      <c r="E64" s="250">
        <v>10</v>
      </c>
      <c r="F64" s="250">
        <v>10</v>
      </c>
      <c r="G64" s="250">
        <v>10</v>
      </c>
      <c r="H64" s="250">
        <v>10</v>
      </c>
      <c r="I64" s="256" t="s">
        <v>97</v>
      </c>
      <c r="J64" s="250">
        <v>19</v>
      </c>
      <c r="K64" s="256" t="s">
        <v>97</v>
      </c>
      <c r="L64" s="250">
        <v>13</v>
      </c>
      <c r="M64" s="250">
        <v>19</v>
      </c>
      <c r="N64" s="250">
        <v>22</v>
      </c>
      <c r="O64" s="250">
        <v>21.6</v>
      </c>
      <c r="P64" s="250">
        <v>43.924999999999997</v>
      </c>
      <c r="Q64" s="247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248"/>
      <c r="AK64" s="248"/>
      <c r="AL64" s="248"/>
      <c r="AM64" s="248"/>
      <c r="AN64" s="248"/>
      <c r="AO64" s="248"/>
      <c r="AP64" s="248"/>
      <c r="AQ64" s="248"/>
      <c r="AR64" s="248"/>
      <c r="AS64" s="248"/>
      <c r="AT64" s="248"/>
      <c r="AU64" s="248"/>
      <c r="AV64" s="248"/>
      <c r="AW64" s="248"/>
      <c r="AX64" s="248"/>
      <c r="AY64" s="248"/>
      <c r="AZ64" s="248"/>
      <c r="BA64" s="248"/>
      <c r="BB64" s="248"/>
      <c r="BC64" s="248"/>
      <c r="BD64" s="248"/>
      <c r="BE64" s="248"/>
      <c r="BF64" s="248"/>
      <c r="BG64" s="248"/>
      <c r="BH64" s="248"/>
      <c r="BI64" s="248"/>
      <c r="BJ64" s="248"/>
      <c r="BK64" s="248"/>
      <c r="BL64" s="248"/>
      <c r="BM64" s="249">
        <v>24</v>
      </c>
    </row>
    <row r="65" spans="1:65">
      <c r="A65" s="35"/>
      <c r="B65" s="19">
        <v>1</v>
      </c>
      <c r="C65" s="8">
        <v>6</v>
      </c>
      <c r="D65" s="256">
        <v>44</v>
      </c>
      <c r="E65" s="250">
        <v>10</v>
      </c>
      <c r="F65" s="250">
        <v>10</v>
      </c>
      <c r="G65" s="250">
        <v>10</v>
      </c>
      <c r="H65" s="250">
        <v>10</v>
      </c>
      <c r="I65" s="256" t="s">
        <v>97</v>
      </c>
      <c r="J65" s="250">
        <v>26</v>
      </c>
      <c r="K65" s="256" t="s">
        <v>97</v>
      </c>
      <c r="L65" s="250">
        <v>12</v>
      </c>
      <c r="M65" s="250">
        <v>18</v>
      </c>
      <c r="N65" s="250">
        <v>24</v>
      </c>
      <c r="O65" s="250">
        <v>22.4</v>
      </c>
      <c r="P65" s="250">
        <v>42.94</v>
      </c>
      <c r="Q65" s="247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8"/>
      <c r="AL65" s="248"/>
      <c r="AM65" s="248"/>
      <c r="AN65" s="248"/>
      <c r="AO65" s="248"/>
      <c r="AP65" s="248"/>
      <c r="AQ65" s="248"/>
      <c r="AR65" s="248"/>
      <c r="AS65" s="248"/>
      <c r="AT65" s="248"/>
      <c r="AU65" s="248"/>
      <c r="AV65" s="248"/>
      <c r="AW65" s="248"/>
      <c r="AX65" s="248"/>
      <c r="AY65" s="248"/>
      <c r="AZ65" s="248"/>
      <c r="BA65" s="248"/>
      <c r="BB65" s="248"/>
      <c r="BC65" s="248"/>
      <c r="BD65" s="248"/>
      <c r="BE65" s="248"/>
      <c r="BF65" s="248"/>
      <c r="BG65" s="248"/>
      <c r="BH65" s="248"/>
      <c r="BI65" s="248"/>
      <c r="BJ65" s="248"/>
      <c r="BK65" s="248"/>
      <c r="BL65" s="248"/>
      <c r="BM65" s="251"/>
    </row>
    <row r="66" spans="1:65">
      <c r="A66" s="35"/>
      <c r="B66" s="20" t="s">
        <v>261</v>
      </c>
      <c r="C66" s="12"/>
      <c r="D66" s="252">
        <v>52.333333333333336</v>
      </c>
      <c r="E66" s="252">
        <v>10</v>
      </c>
      <c r="F66" s="252">
        <v>11.666666666666666</v>
      </c>
      <c r="G66" s="252">
        <v>10</v>
      </c>
      <c r="H66" s="252">
        <v>10</v>
      </c>
      <c r="I66" s="252" t="s">
        <v>669</v>
      </c>
      <c r="J66" s="252">
        <v>22</v>
      </c>
      <c r="K66" s="252" t="s">
        <v>669</v>
      </c>
      <c r="L66" s="252">
        <v>12.5</v>
      </c>
      <c r="M66" s="252">
        <v>19.5</v>
      </c>
      <c r="N66" s="252">
        <v>22.833333333333332</v>
      </c>
      <c r="O66" s="252">
        <v>21.75</v>
      </c>
      <c r="P66" s="252">
        <v>42.929166666666674</v>
      </c>
      <c r="Q66" s="247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248"/>
      <c r="AK66" s="248"/>
      <c r="AL66" s="248"/>
      <c r="AM66" s="248"/>
      <c r="AN66" s="248"/>
      <c r="AO66" s="248"/>
      <c r="AP66" s="248"/>
      <c r="AQ66" s="248"/>
      <c r="AR66" s="248"/>
      <c r="AS66" s="248"/>
      <c r="AT66" s="248"/>
      <c r="AU66" s="248"/>
      <c r="AV66" s="248"/>
      <c r="AW66" s="248"/>
      <c r="AX66" s="248"/>
      <c r="AY66" s="248"/>
      <c r="AZ66" s="248"/>
      <c r="BA66" s="248"/>
      <c r="BB66" s="248"/>
      <c r="BC66" s="248"/>
      <c r="BD66" s="248"/>
      <c r="BE66" s="248"/>
      <c r="BF66" s="248"/>
      <c r="BG66" s="248"/>
      <c r="BH66" s="248"/>
      <c r="BI66" s="248"/>
      <c r="BJ66" s="248"/>
      <c r="BK66" s="248"/>
      <c r="BL66" s="248"/>
      <c r="BM66" s="251"/>
    </row>
    <row r="67" spans="1:65">
      <c r="A67" s="35"/>
      <c r="B67" s="3" t="s">
        <v>262</v>
      </c>
      <c r="C67" s="33"/>
      <c r="D67" s="253">
        <v>52</v>
      </c>
      <c r="E67" s="253">
        <v>10</v>
      </c>
      <c r="F67" s="253">
        <v>10</v>
      </c>
      <c r="G67" s="253">
        <v>10</v>
      </c>
      <c r="H67" s="253">
        <v>10</v>
      </c>
      <c r="I67" s="253" t="s">
        <v>669</v>
      </c>
      <c r="J67" s="253">
        <v>22.5</v>
      </c>
      <c r="K67" s="253" t="s">
        <v>669</v>
      </c>
      <c r="L67" s="253">
        <v>12.5</v>
      </c>
      <c r="M67" s="253">
        <v>19</v>
      </c>
      <c r="N67" s="253">
        <v>23</v>
      </c>
      <c r="O67" s="253">
        <v>21.65</v>
      </c>
      <c r="P67" s="253">
        <v>42.922499999999999</v>
      </c>
      <c r="Q67" s="247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248"/>
      <c r="AL67" s="248"/>
      <c r="AM67" s="248"/>
      <c r="AN67" s="248"/>
      <c r="AO67" s="248"/>
      <c r="AP67" s="248"/>
      <c r="AQ67" s="248"/>
      <c r="AR67" s="248"/>
      <c r="AS67" s="248"/>
      <c r="AT67" s="248"/>
      <c r="AU67" s="248"/>
      <c r="AV67" s="248"/>
      <c r="AW67" s="248"/>
      <c r="AX67" s="248"/>
      <c r="AY67" s="248"/>
      <c r="AZ67" s="248"/>
      <c r="BA67" s="248"/>
      <c r="BB67" s="248"/>
      <c r="BC67" s="248"/>
      <c r="BD67" s="248"/>
      <c r="BE67" s="248"/>
      <c r="BF67" s="248"/>
      <c r="BG67" s="248"/>
      <c r="BH67" s="248"/>
      <c r="BI67" s="248"/>
      <c r="BJ67" s="248"/>
      <c r="BK67" s="248"/>
      <c r="BL67" s="248"/>
      <c r="BM67" s="251"/>
    </row>
    <row r="68" spans="1:65">
      <c r="A68" s="35"/>
      <c r="B68" s="3" t="s">
        <v>263</v>
      </c>
      <c r="C68" s="33"/>
      <c r="D68" s="253">
        <v>5.8195074247453649</v>
      </c>
      <c r="E68" s="253">
        <v>0</v>
      </c>
      <c r="F68" s="253">
        <v>4.0824829046386313</v>
      </c>
      <c r="G68" s="253">
        <v>0</v>
      </c>
      <c r="H68" s="253">
        <v>0</v>
      </c>
      <c r="I68" s="253" t="s">
        <v>669</v>
      </c>
      <c r="J68" s="253">
        <v>4.5607017003965522</v>
      </c>
      <c r="K68" s="253" t="s">
        <v>669</v>
      </c>
      <c r="L68" s="253">
        <v>0.54772255750516607</v>
      </c>
      <c r="M68" s="253">
        <v>1.3784048752090221</v>
      </c>
      <c r="N68" s="253">
        <v>1.1690451944500122</v>
      </c>
      <c r="O68" s="253">
        <v>0.92682252885868133</v>
      </c>
      <c r="P68" s="253">
        <v>0.7606274821926079</v>
      </c>
      <c r="Q68" s="247"/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248"/>
      <c r="AI68" s="248"/>
      <c r="AJ68" s="248"/>
      <c r="AK68" s="248"/>
      <c r="AL68" s="248"/>
      <c r="AM68" s="248"/>
      <c r="AN68" s="248"/>
      <c r="AO68" s="248"/>
      <c r="AP68" s="248"/>
      <c r="AQ68" s="248"/>
      <c r="AR68" s="248"/>
      <c r="AS68" s="248"/>
      <c r="AT68" s="248"/>
      <c r="AU68" s="248"/>
      <c r="AV68" s="248"/>
      <c r="AW68" s="248"/>
      <c r="AX68" s="248"/>
      <c r="AY68" s="248"/>
      <c r="AZ68" s="248"/>
      <c r="BA68" s="248"/>
      <c r="BB68" s="248"/>
      <c r="BC68" s="248"/>
      <c r="BD68" s="248"/>
      <c r="BE68" s="248"/>
      <c r="BF68" s="248"/>
      <c r="BG68" s="248"/>
      <c r="BH68" s="248"/>
      <c r="BI68" s="248"/>
      <c r="BJ68" s="248"/>
      <c r="BK68" s="248"/>
      <c r="BL68" s="248"/>
      <c r="BM68" s="251"/>
    </row>
    <row r="69" spans="1:65">
      <c r="A69" s="35"/>
      <c r="B69" s="3" t="s">
        <v>87</v>
      </c>
      <c r="C69" s="33"/>
      <c r="D69" s="13">
        <v>0.11120077881679041</v>
      </c>
      <c r="E69" s="13">
        <v>0</v>
      </c>
      <c r="F69" s="13">
        <v>0.34992710611188271</v>
      </c>
      <c r="G69" s="13">
        <v>0</v>
      </c>
      <c r="H69" s="13">
        <v>0</v>
      </c>
      <c r="I69" s="13" t="s">
        <v>669</v>
      </c>
      <c r="J69" s="13">
        <v>0.20730462274529782</v>
      </c>
      <c r="K69" s="13" t="s">
        <v>669</v>
      </c>
      <c r="L69" s="13">
        <v>4.3817804600413283E-2</v>
      </c>
      <c r="M69" s="13">
        <v>7.0687429497898566E-2</v>
      </c>
      <c r="N69" s="13">
        <v>5.1199059610949442E-2</v>
      </c>
      <c r="O69" s="13">
        <v>4.261253006246811E-2</v>
      </c>
      <c r="P69" s="13">
        <v>1.77181981681283E-2</v>
      </c>
      <c r="Q69" s="164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2"/>
    </row>
    <row r="70" spans="1:65">
      <c r="A70" s="35"/>
      <c r="B70" s="3" t="s">
        <v>264</v>
      </c>
      <c r="C70" s="33"/>
      <c r="D70" s="13">
        <v>1.8647674657299862</v>
      </c>
      <c r="E70" s="13">
        <v>-0.4525922040006396</v>
      </c>
      <c r="F70" s="13">
        <v>-0.36135757133407964</v>
      </c>
      <c r="G70" s="13">
        <v>-0.4525922040006396</v>
      </c>
      <c r="H70" s="13">
        <v>-0.4525922040006396</v>
      </c>
      <c r="I70" s="13" t="s">
        <v>669</v>
      </c>
      <c r="J70" s="13">
        <v>0.20429715119859271</v>
      </c>
      <c r="K70" s="13" t="s">
        <v>669</v>
      </c>
      <c r="L70" s="13">
        <v>-0.31574025500079961</v>
      </c>
      <c r="M70" s="13">
        <v>6.7445202198752607E-2</v>
      </c>
      <c r="N70" s="13">
        <v>0.24991446753187274</v>
      </c>
      <c r="O70" s="13">
        <v>0.19061195629860883</v>
      </c>
      <c r="P70" s="13">
        <v>1.3499760509089209</v>
      </c>
      <c r="Q70" s="164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2"/>
    </row>
    <row r="71" spans="1:65">
      <c r="A71" s="35"/>
      <c r="B71" s="53" t="s">
        <v>265</v>
      </c>
      <c r="C71" s="54"/>
      <c r="D71" s="52">
        <v>3.58</v>
      </c>
      <c r="E71" s="52">
        <v>0.22</v>
      </c>
      <c r="F71" s="52">
        <v>7.0000000000000007E-2</v>
      </c>
      <c r="G71" s="52">
        <v>0.22</v>
      </c>
      <c r="H71" s="52">
        <v>0.22</v>
      </c>
      <c r="I71" s="52">
        <v>0.67</v>
      </c>
      <c r="J71" s="52">
        <v>0.85</v>
      </c>
      <c r="K71" s="52">
        <v>0.67</v>
      </c>
      <c r="L71" s="52">
        <v>0</v>
      </c>
      <c r="M71" s="52">
        <v>0.63</v>
      </c>
      <c r="N71" s="52">
        <v>0.93</v>
      </c>
      <c r="O71" s="52">
        <v>0.83</v>
      </c>
      <c r="P71" s="52">
        <v>2.74</v>
      </c>
      <c r="Q71" s="164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2"/>
    </row>
    <row r="72" spans="1:65">
      <c r="B72" s="36"/>
      <c r="C72" s="2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BM72" s="62"/>
    </row>
    <row r="73" spans="1:65" ht="15">
      <c r="B73" s="37" t="s">
        <v>545</v>
      </c>
      <c r="BM73" s="32" t="s">
        <v>67</v>
      </c>
    </row>
    <row r="74" spans="1:65" ht="15">
      <c r="A74" s="28" t="s">
        <v>10</v>
      </c>
      <c r="B74" s="18" t="s">
        <v>115</v>
      </c>
      <c r="C74" s="15" t="s">
        <v>116</v>
      </c>
      <c r="D74" s="16" t="s">
        <v>230</v>
      </c>
      <c r="E74" s="17" t="s">
        <v>230</v>
      </c>
      <c r="F74" s="17" t="s">
        <v>230</v>
      </c>
      <c r="G74" s="17" t="s">
        <v>230</v>
      </c>
      <c r="H74" s="17" t="s">
        <v>230</v>
      </c>
      <c r="I74" s="17" t="s">
        <v>230</v>
      </c>
      <c r="J74" s="17" t="s">
        <v>230</v>
      </c>
      <c r="K74" s="17" t="s">
        <v>230</v>
      </c>
      <c r="L74" s="17" t="s">
        <v>230</v>
      </c>
      <c r="M74" s="17" t="s">
        <v>230</v>
      </c>
      <c r="N74" s="17" t="s">
        <v>230</v>
      </c>
      <c r="O74" s="17" t="s">
        <v>230</v>
      </c>
      <c r="P74" s="17" t="s">
        <v>230</v>
      </c>
      <c r="Q74" s="17" t="s">
        <v>230</v>
      </c>
      <c r="R74" s="17" t="s">
        <v>230</v>
      </c>
      <c r="S74" s="17" t="s">
        <v>230</v>
      </c>
      <c r="T74" s="17" t="s">
        <v>230</v>
      </c>
      <c r="U74" s="17" t="s">
        <v>230</v>
      </c>
      <c r="V74" s="17" t="s">
        <v>230</v>
      </c>
      <c r="W74" s="164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231</v>
      </c>
      <c r="C75" s="8" t="s">
        <v>231</v>
      </c>
      <c r="D75" s="162" t="s">
        <v>233</v>
      </c>
      <c r="E75" s="163" t="s">
        <v>234</v>
      </c>
      <c r="F75" s="163" t="s">
        <v>235</v>
      </c>
      <c r="G75" s="163" t="s">
        <v>237</v>
      </c>
      <c r="H75" s="163" t="s">
        <v>238</v>
      </c>
      <c r="I75" s="163" t="s">
        <v>239</v>
      </c>
      <c r="J75" s="163" t="s">
        <v>240</v>
      </c>
      <c r="K75" s="163" t="s">
        <v>241</v>
      </c>
      <c r="L75" s="163" t="s">
        <v>242</v>
      </c>
      <c r="M75" s="163" t="s">
        <v>243</v>
      </c>
      <c r="N75" s="163" t="s">
        <v>244</v>
      </c>
      <c r="O75" s="163" t="s">
        <v>245</v>
      </c>
      <c r="P75" s="163" t="s">
        <v>246</v>
      </c>
      <c r="Q75" s="163" t="s">
        <v>247</v>
      </c>
      <c r="R75" s="163" t="s">
        <v>248</v>
      </c>
      <c r="S75" s="163" t="s">
        <v>249</v>
      </c>
      <c r="T75" s="163" t="s">
        <v>250</v>
      </c>
      <c r="U75" s="163" t="s">
        <v>251</v>
      </c>
      <c r="V75" s="163" t="s">
        <v>269</v>
      </c>
      <c r="W75" s="164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272</v>
      </c>
      <c r="E76" s="10" t="s">
        <v>272</v>
      </c>
      <c r="F76" s="10" t="s">
        <v>270</v>
      </c>
      <c r="G76" s="10" t="s">
        <v>270</v>
      </c>
      <c r="H76" s="10" t="s">
        <v>270</v>
      </c>
      <c r="I76" s="10" t="s">
        <v>270</v>
      </c>
      <c r="J76" s="10" t="s">
        <v>270</v>
      </c>
      <c r="K76" s="10" t="s">
        <v>303</v>
      </c>
      <c r="L76" s="10" t="s">
        <v>272</v>
      </c>
      <c r="M76" s="10" t="s">
        <v>303</v>
      </c>
      <c r="N76" s="10" t="s">
        <v>272</v>
      </c>
      <c r="O76" s="10" t="s">
        <v>303</v>
      </c>
      <c r="P76" s="10" t="s">
        <v>270</v>
      </c>
      <c r="Q76" s="10" t="s">
        <v>303</v>
      </c>
      <c r="R76" s="10" t="s">
        <v>272</v>
      </c>
      <c r="S76" s="10" t="s">
        <v>303</v>
      </c>
      <c r="T76" s="10" t="s">
        <v>272</v>
      </c>
      <c r="U76" s="10" t="s">
        <v>272</v>
      </c>
      <c r="V76" s="10" t="s">
        <v>272</v>
      </c>
      <c r="W76" s="164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0</v>
      </c>
    </row>
    <row r="77" spans="1:65">
      <c r="A77" s="35"/>
      <c r="B77" s="19"/>
      <c r="C77" s="8"/>
      <c r="D77" s="29" t="s">
        <v>304</v>
      </c>
      <c r="E77" s="29" t="s">
        <v>305</v>
      </c>
      <c r="F77" s="29" t="s">
        <v>304</v>
      </c>
      <c r="G77" s="29" t="s">
        <v>304</v>
      </c>
      <c r="H77" s="29" t="s">
        <v>304</v>
      </c>
      <c r="I77" s="29" t="s">
        <v>304</v>
      </c>
      <c r="J77" s="29" t="s">
        <v>304</v>
      </c>
      <c r="K77" s="29" t="s">
        <v>306</v>
      </c>
      <c r="L77" s="29" t="s">
        <v>306</v>
      </c>
      <c r="M77" s="29" t="s">
        <v>306</v>
      </c>
      <c r="N77" s="29" t="s">
        <v>306</v>
      </c>
      <c r="O77" s="29" t="s">
        <v>307</v>
      </c>
      <c r="P77" s="29" t="s">
        <v>304</v>
      </c>
      <c r="Q77" s="29" t="s">
        <v>307</v>
      </c>
      <c r="R77" s="29" t="s">
        <v>307</v>
      </c>
      <c r="S77" s="29" t="s">
        <v>304</v>
      </c>
      <c r="T77" s="29" t="s">
        <v>306</v>
      </c>
      <c r="U77" s="29" t="s">
        <v>304</v>
      </c>
      <c r="V77" s="29" t="s">
        <v>308</v>
      </c>
      <c r="W77" s="164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0</v>
      </c>
    </row>
    <row r="78" spans="1:65">
      <c r="A78" s="35"/>
      <c r="B78" s="18">
        <v>1</v>
      </c>
      <c r="C78" s="14">
        <v>1</v>
      </c>
      <c r="D78" s="234">
        <v>140.69999999999999</v>
      </c>
      <c r="E78" s="234">
        <v>122.39999999999999</v>
      </c>
      <c r="F78" s="267">
        <v>125.69999999999999</v>
      </c>
      <c r="G78" s="234">
        <v>130</v>
      </c>
      <c r="H78" s="267">
        <v>130</v>
      </c>
      <c r="I78" s="234">
        <v>130</v>
      </c>
      <c r="J78" s="267">
        <v>110</v>
      </c>
      <c r="K78" s="234">
        <v>128</v>
      </c>
      <c r="L78" s="234">
        <v>118</v>
      </c>
      <c r="M78" s="234">
        <v>148</v>
      </c>
      <c r="N78" s="257">
        <v>134</v>
      </c>
      <c r="O78" s="234">
        <v>141.41176341768309</v>
      </c>
      <c r="P78" s="234">
        <v>135.47</v>
      </c>
      <c r="Q78" s="234">
        <v>136</v>
      </c>
      <c r="R78" s="234">
        <v>155</v>
      </c>
      <c r="S78" s="258">
        <v>11.5</v>
      </c>
      <c r="T78" s="234">
        <v>160</v>
      </c>
      <c r="U78" s="258">
        <v>51.443666666666672</v>
      </c>
      <c r="V78" s="234">
        <v>167</v>
      </c>
      <c r="W78" s="235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6"/>
      <c r="BG78" s="236"/>
      <c r="BH78" s="236"/>
      <c r="BI78" s="236"/>
      <c r="BJ78" s="236"/>
      <c r="BK78" s="236"/>
      <c r="BL78" s="236"/>
      <c r="BM78" s="237">
        <v>1</v>
      </c>
    </row>
    <row r="79" spans="1:65">
      <c r="A79" s="35"/>
      <c r="B79" s="19">
        <v>1</v>
      </c>
      <c r="C79" s="8">
        <v>2</v>
      </c>
      <c r="D79" s="238">
        <v>145.94999999999999</v>
      </c>
      <c r="E79" s="238">
        <v>117.79</v>
      </c>
      <c r="F79" s="269">
        <v>132</v>
      </c>
      <c r="G79" s="238">
        <v>130</v>
      </c>
      <c r="H79" s="269">
        <v>130</v>
      </c>
      <c r="I79" s="238">
        <v>130</v>
      </c>
      <c r="J79" s="269">
        <v>120</v>
      </c>
      <c r="K79" s="238">
        <v>127</v>
      </c>
      <c r="L79" s="238">
        <v>115</v>
      </c>
      <c r="M79" s="238">
        <v>148</v>
      </c>
      <c r="N79" s="238">
        <v>138</v>
      </c>
      <c r="O79" s="238">
        <v>141.85361784384565</v>
      </c>
      <c r="P79" s="238">
        <v>132.32</v>
      </c>
      <c r="Q79" s="238">
        <v>126</v>
      </c>
      <c r="R79" s="238">
        <v>174</v>
      </c>
      <c r="S79" s="259">
        <v>10.5</v>
      </c>
      <c r="T79" s="238">
        <v>160</v>
      </c>
      <c r="U79" s="259">
        <v>51.167999999999999</v>
      </c>
      <c r="V79" s="238">
        <v>167</v>
      </c>
      <c r="W79" s="235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  <c r="AP79" s="236"/>
      <c r="AQ79" s="236"/>
      <c r="AR79" s="236"/>
      <c r="AS79" s="236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  <c r="BE79" s="236"/>
      <c r="BF79" s="236"/>
      <c r="BG79" s="236"/>
      <c r="BH79" s="236"/>
      <c r="BI79" s="236"/>
      <c r="BJ79" s="236"/>
      <c r="BK79" s="236"/>
      <c r="BL79" s="236"/>
      <c r="BM79" s="237">
        <v>5</v>
      </c>
    </row>
    <row r="80" spans="1:65">
      <c r="A80" s="35"/>
      <c r="B80" s="19">
        <v>1</v>
      </c>
      <c r="C80" s="8">
        <v>3</v>
      </c>
      <c r="D80" s="238">
        <v>143.85</v>
      </c>
      <c r="E80" s="238">
        <v>125.41000000000001</v>
      </c>
      <c r="F80" s="269">
        <v>132.9</v>
      </c>
      <c r="G80" s="238">
        <v>130</v>
      </c>
      <c r="H80" s="269">
        <v>140</v>
      </c>
      <c r="I80" s="238">
        <v>130</v>
      </c>
      <c r="J80" s="269">
        <v>110</v>
      </c>
      <c r="K80" s="269">
        <v>129</v>
      </c>
      <c r="L80" s="241">
        <v>117</v>
      </c>
      <c r="M80" s="241">
        <v>149</v>
      </c>
      <c r="N80" s="241">
        <v>142</v>
      </c>
      <c r="O80" s="241">
        <v>151.55902345250658</v>
      </c>
      <c r="P80" s="241">
        <v>129.87</v>
      </c>
      <c r="Q80" s="241">
        <v>133</v>
      </c>
      <c r="R80" s="241">
        <v>148</v>
      </c>
      <c r="S80" s="270">
        <v>8.6</v>
      </c>
      <c r="T80" s="241">
        <v>150</v>
      </c>
      <c r="U80" s="268">
        <v>52.432000000000002</v>
      </c>
      <c r="V80" s="241">
        <v>171</v>
      </c>
      <c r="W80" s="235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  <c r="AO80" s="236"/>
      <c r="AP80" s="236"/>
      <c r="AQ80" s="236"/>
      <c r="AR80" s="236"/>
      <c r="AS80" s="236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6"/>
      <c r="BE80" s="236"/>
      <c r="BF80" s="236"/>
      <c r="BG80" s="236"/>
      <c r="BH80" s="236"/>
      <c r="BI80" s="236"/>
      <c r="BJ80" s="236"/>
      <c r="BK80" s="236"/>
      <c r="BL80" s="236"/>
      <c r="BM80" s="237">
        <v>16</v>
      </c>
    </row>
    <row r="81" spans="1:65">
      <c r="A81" s="35"/>
      <c r="B81" s="19">
        <v>1</v>
      </c>
      <c r="C81" s="8">
        <v>4</v>
      </c>
      <c r="D81" s="238">
        <v>139.65</v>
      </c>
      <c r="E81" s="238">
        <v>124.48</v>
      </c>
      <c r="F81" s="269">
        <v>134.80000000000001</v>
      </c>
      <c r="G81" s="238">
        <v>140</v>
      </c>
      <c r="H81" s="269">
        <v>140</v>
      </c>
      <c r="I81" s="238">
        <v>130</v>
      </c>
      <c r="J81" s="269">
        <v>110</v>
      </c>
      <c r="K81" s="269">
        <v>127</v>
      </c>
      <c r="L81" s="241">
        <v>117</v>
      </c>
      <c r="M81" s="270">
        <v>140</v>
      </c>
      <c r="N81" s="241">
        <v>142</v>
      </c>
      <c r="O81" s="241">
        <v>153.8411489088426</v>
      </c>
      <c r="P81" s="241">
        <v>134.06</v>
      </c>
      <c r="Q81" s="241">
        <v>124</v>
      </c>
      <c r="R81" s="241">
        <v>158</v>
      </c>
      <c r="S81" s="268">
        <v>11.8</v>
      </c>
      <c r="T81" s="241">
        <v>150</v>
      </c>
      <c r="U81" s="268">
        <v>51.557277777777784</v>
      </c>
      <c r="V81" s="241">
        <v>154</v>
      </c>
      <c r="W81" s="235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6"/>
      <c r="BG81" s="236"/>
      <c r="BH81" s="236"/>
      <c r="BI81" s="236"/>
      <c r="BJ81" s="236"/>
      <c r="BK81" s="236"/>
      <c r="BL81" s="236"/>
      <c r="BM81" s="237">
        <v>136.49843649182799</v>
      </c>
    </row>
    <row r="82" spans="1:65">
      <c r="A82" s="35"/>
      <c r="B82" s="19">
        <v>1</v>
      </c>
      <c r="C82" s="8">
        <v>5</v>
      </c>
      <c r="D82" s="238">
        <v>138.6</v>
      </c>
      <c r="E82" s="238">
        <v>122.88</v>
      </c>
      <c r="F82" s="238">
        <v>130.19999999999999</v>
      </c>
      <c r="G82" s="238">
        <v>140</v>
      </c>
      <c r="H82" s="238">
        <v>130</v>
      </c>
      <c r="I82" s="238">
        <v>130</v>
      </c>
      <c r="J82" s="238">
        <v>110</v>
      </c>
      <c r="K82" s="238">
        <v>128</v>
      </c>
      <c r="L82" s="238">
        <v>114</v>
      </c>
      <c r="M82" s="238">
        <v>144</v>
      </c>
      <c r="N82" s="238">
        <v>143</v>
      </c>
      <c r="O82" s="238">
        <v>137.92063842374159</v>
      </c>
      <c r="P82" s="238">
        <v>136.01</v>
      </c>
      <c r="Q82" s="238">
        <v>138</v>
      </c>
      <c r="R82" s="238">
        <v>148</v>
      </c>
      <c r="S82" s="259">
        <v>11.2</v>
      </c>
      <c r="T82" s="238">
        <v>150</v>
      </c>
      <c r="U82" s="259">
        <v>52.363999999999997</v>
      </c>
      <c r="V82" s="238">
        <v>164</v>
      </c>
      <c r="W82" s="235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7">
        <v>73</v>
      </c>
    </row>
    <row r="83" spans="1:65">
      <c r="A83" s="35"/>
      <c r="B83" s="19">
        <v>1</v>
      </c>
      <c r="C83" s="8">
        <v>6</v>
      </c>
      <c r="D83" s="238">
        <v>145.94999999999999</v>
      </c>
      <c r="E83" s="238">
        <v>119.83</v>
      </c>
      <c r="F83" s="238">
        <v>122.7</v>
      </c>
      <c r="G83" s="238">
        <v>140</v>
      </c>
      <c r="H83" s="238">
        <v>130</v>
      </c>
      <c r="I83" s="238">
        <v>130</v>
      </c>
      <c r="J83" s="260">
        <v>140</v>
      </c>
      <c r="K83" s="238">
        <v>127</v>
      </c>
      <c r="L83" s="238">
        <v>115</v>
      </c>
      <c r="M83" s="238">
        <v>147</v>
      </c>
      <c r="N83" s="238">
        <v>142</v>
      </c>
      <c r="O83" s="238">
        <v>137.52433011983399</v>
      </c>
      <c r="P83" s="238">
        <v>133.61000000000001</v>
      </c>
      <c r="Q83" s="238">
        <v>129</v>
      </c>
      <c r="R83" s="238">
        <v>143</v>
      </c>
      <c r="S83" s="259">
        <v>10.9</v>
      </c>
      <c r="T83" s="238">
        <v>170</v>
      </c>
      <c r="U83" s="259">
        <v>51.204000000000001</v>
      </c>
      <c r="V83" s="238">
        <v>161</v>
      </c>
      <c r="W83" s="235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6"/>
      <c r="BG83" s="236"/>
      <c r="BH83" s="236"/>
      <c r="BI83" s="236"/>
      <c r="BJ83" s="236"/>
      <c r="BK83" s="236"/>
      <c r="BL83" s="236"/>
      <c r="BM83" s="239"/>
    </row>
    <row r="84" spans="1:65">
      <c r="A84" s="35"/>
      <c r="B84" s="20" t="s">
        <v>261</v>
      </c>
      <c r="C84" s="12"/>
      <c r="D84" s="240">
        <v>142.45000000000002</v>
      </c>
      <c r="E84" s="240">
        <v>122.13166666666667</v>
      </c>
      <c r="F84" s="240">
        <v>129.7166666666667</v>
      </c>
      <c r="G84" s="240">
        <v>135</v>
      </c>
      <c r="H84" s="240">
        <v>133.33333333333334</v>
      </c>
      <c r="I84" s="240">
        <v>130</v>
      </c>
      <c r="J84" s="240">
        <v>116.66666666666667</v>
      </c>
      <c r="K84" s="240">
        <v>127.66666666666667</v>
      </c>
      <c r="L84" s="240">
        <v>116</v>
      </c>
      <c r="M84" s="240">
        <v>146</v>
      </c>
      <c r="N84" s="240">
        <v>140.16666666666666</v>
      </c>
      <c r="O84" s="240">
        <v>144.01842036107558</v>
      </c>
      <c r="P84" s="240">
        <v>133.55666666666667</v>
      </c>
      <c r="Q84" s="240">
        <v>131</v>
      </c>
      <c r="R84" s="240">
        <v>154.33333333333334</v>
      </c>
      <c r="S84" s="240">
        <v>10.750000000000002</v>
      </c>
      <c r="T84" s="240">
        <v>156.66666666666666</v>
      </c>
      <c r="U84" s="240">
        <v>51.694824074074084</v>
      </c>
      <c r="V84" s="240">
        <v>164</v>
      </c>
      <c r="W84" s="235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6"/>
      <c r="BG84" s="236"/>
      <c r="BH84" s="236"/>
      <c r="BI84" s="236"/>
      <c r="BJ84" s="236"/>
      <c r="BK84" s="236"/>
      <c r="BL84" s="236"/>
      <c r="BM84" s="239"/>
    </row>
    <row r="85" spans="1:65">
      <c r="A85" s="35"/>
      <c r="B85" s="3" t="s">
        <v>262</v>
      </c>
      <c r="C85" s="33"/>
      <c r="D85" s="241">
        <v>142.27499999999998</v>
      </c>
      <c r="E85" s="241">
        <v>122.63999999999999</v>
      </c>
      <c r="F85" s="241">
        <v>131.1</v>
      </c>
      <c r="G85" s="241">
        <v>135</v>
      </c>
      <c r="H85" s="241">
        <v>130</v>
      </c>
      <c r="I85" s="241">
        <v>130</v>
      </c>
      <c r="J85" s="241">
        <v>110</v>
      </c>
      <c r="K85" s="241">
        <v>127.5</v>
      </c>
      <c r="L85" s="241">
        <v>116</v>
      </c>
      <c r="M85" s="241">
        <v>147.5</v>
      </c>
      <c r="N85" s="241">
        <v>142</v>
      </c>
      <c r="O85" s="241">
        <v>141.63269063076439</v>
      </c>
      <c r="P85" s="241">
        <v>133.83500000000001</v>
      </c>
      <c r="Q85" s="241">
        <v>131</v>
      </c>
      <c r="R85" s="241">
        <v>151.5</v>
      </c>
      <c r="S85" s="241">
        <v>11.05</v>
      </c>
      <c r="T85" s="241">
        <v>155</v>
      </c>
      <c r="U85" s="241">
        <v>51.500472222222228</v>
      </c>
      <c r="V85" s="241">
        <v>165.5</v>
      </c>
      <c r="W85" s="235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9"/>
    </row>
    <row r="86" spans="1:65">
      <c r="A86" s="35"/>
      <c r="B86" s="3" t="s">
        <v>263</v>
      </c>
      <c r="C86" s="33"/>
      <c r="D86" s="241">
        <v>3.2306346125800074</v>
      </c>
      <c r="E86" s="241">
        <v>2.8650264687549876</v>
      </c>
      <c r="F86" s="241">
        <v>4.6214355634009117</v>
      </c>
      <c r="G86" s="241">
        <v>5.4772255750516612</v>
      </c>
      <c r="H86" s="241">
        <v>5.1639777949432224</v>
      </c>
      <c r="I86" s="241">
        <v>0</v>
      </c>
      <c r="J86" s="241">
        <v>12.110601416389967</v>
      </c>
      <c r="K86" s="241">
        <v>0.81649658092772603</v>
      </c>
      <c r="L86" s="241">
        <v>1.5491933384829668</v>
      </c>
      <c r="M86" s="241">
        <v>3.40587727318528</v>
      </c>
      <c r="N86" s="241">
        <v>3.4880749227427246</v>
      </c>
      <c r="O86" s="241">
        <v>6.9883313327492287</v>
      </c>
      <c r="P86" s="241">
        <v>2.2386037314957408</v>
      </c>
      <c r="Q86" s="241">
        <v>5.5856960175075763</v>
      </c>
      <c r="R86" s="241">
        <v>11.039323650779821</v>
      </c>
      <c r="S86" s="241">
        <v>1.1467344941179718</v>
      </c>
      <c r="T86" s="241">
        <v>8.164965809277259</v>
      </c>
      <c r="U86" s="241">
        <v>0.56421195826367909</v>
      </c>
      <c r="V86" s="241">
        <v>5.9329587896765306</v>
      </c>
      <c r="W86" s="235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9"/>
    </row>
    <row r="87" spans="1:65">
      <c r="A87" s="35"/>
      <c r="B87" s="3" t="s">
        <v>87</v>
      </c>
      <c r="C87" s="33"/>
      <c r="D87" s="13">
        <v>2.2679077659389309E-2</v>
      </c>
      <c r="E87" s="13">
        <v>2.3458506274007456E-2</v>
      </c>
      <c r="F87" s="13">
        <v>3.5627153257619767E-2</v>
      </c>
      <c r="G87" s="13">
        <v>4.0572041296678969E-2</v>
      </c>
      <c r="H87" s="13">
        <v>3.8729833462074162E-2</v>
      </c>
      <c r="I87" s="13">
        <v>0</v>
      </c>
      <c r="J87" s="13">
        <v>0.10380515499762828</v>
      </c>
      <c r="K87" s="13">
        <v>6.395534576457384E-3</v>
      </c>
      <c r="L87" s="13">
        <v>1.3355114986922127E-2</v>
      </c>
      <c r="M87" s="13">
        <v>2.3327926528666301E-2</v>
      </c>
      <c r="N87" s="13">
        <v>2.4885195643824434E-2</v>
      </c>
      <c r="O87" s="13">
        <v>4.8523871566070811E-2</v>
      </c>
      <c r="P87" s="13">
        <v>1.6761452553191461E-2</v>
      </c>
      <c r="Q87" s="13">
        <v>4.2638900897004402E-2</v>
      </c>
      <c r="R87" s="13">
        <v>7.1529094929458872E-2</v>
      </c>
      <c r="S87" s="13">
        <v>0.10667297619702061</v>
      </c>
      <c r="T87" s="13">
        <v>5.2116803037939953E-2</v>
      </c>
      <c r="U87" s="13">
        <v>1.0914283361429251E-2</v>
      </c>
      <c r="V87" s="13">
        <v>3.61765779858325E-2</v>
      </c>
      <c r="W87" s="164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2"/>
    </row>
    <row r="88" spans="1:65">
      <c r="A88" s="35"/>
      <c r="B88" s="3" t="s">
        <v>264</v>
      </c>
      <c r="C88" s="33"/>
      <c r="D88" s="13">
        <v>4.3601697287780627E-2</v>
      </c>
      <c r="E88" s="13">
        <v>-0.10525226657831677</v>
      </c>
      <c r="F88" s="13">
        <v>-4.9683864514941223E-2</v>
      </c>
      <c r="G88" s="13">
        <v>-1.0977682458052862E-2</v>
      </c>
      <c r="H88" s="13">
        <v>-2.3187834526471884E-2</v>
      </c>
      <c r="I88" s="13">
        <v>-4.7608138663310151E-2</v>
      </c>
      <c r="J88" s="13">
        <v>-0.145289355210663</v>
      </c>
      <c r="K88" s="13">
        <v>-6.4702351559096871E-2</v>
      </c>
      <c r="L88" s="13">
        <v>-0.15017341603803069</v>
      </c>
      <c r="M88" s="13">
        <v>6.9609321193513152E-2</v>
      </c>
      <c r="N88" s="13">
        <v>2.687378895404624E-2</v>
      </c>
      <c r="O88" s="13">
        <v>5.5092087957343105E-2</v>
      </c>
      <c r="P88" s="13">
        <v>-2.1551674149303812E-2</v>
      </c>
      <c r="Q88" s="13">
        <v>-4.0282047422258715E-2</v>
      </c>
      <c r="R88" s="13">
        <v>0.13066008153560871</v>
      </c>
      <c r="S88" s="13">
        <v>-0.92124451915869676</v>
      </c>
      <c r="T88" s="13">
        <v>0.14775429443139543</v>
      </c>
      <c r="U88" s="13">
        <v>-0.62127900214322973</v>
      </c>
      <c r="V88" s="13">
        <v>0.20147896353243944</v>
      </c>
      <c r="W88" s="164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2"/>
    </row>
    <row r="89" spans="1:65">
      <c r="A89" s="35"/>
      <c r="B89" s="53" t="s">
        <v>265</v>
      </c>
      <c r="C89" s="54"/>
      <c r="D89" s="52">
        <v>0.57999999999999996</v>
      </c>
      <c r="E89" s="52">
        <v>0.71</v>
      </c>
      <c r="F89" s="52">
        <v>0.23</v>
      </c>
      <c r="G89" s="52">
        <v>0.11</v>
      </c>
      <c r="H89" s="52">
        <v>0</v>
      </c>
      <c r="I89" s="52">
        <v>0.21</v>
      </c>
      <c r="J89" s="52">
        <v>1.05</v>
      </c>
      <c r="K89" s="52">
        <v>0.36</v>
      </c>
      <c r="L89" s="52">
        <v>1.0900000000000001</v>
      </c>
      <c r="M89" s="52">
        <v>0.8</v>
      </c>
      <c r="N89" s="52">
        <v>0.43</v>
      </c>
      <c r="O89" s="52">
        <v>0.67</v>
      </c>
      <c r="P89" s="52">
        <v>0.01</v>
      </c>
      <c r="Q89" s="52">
        <v>0.15</v>
      </c>
      <c r="R89" s="52">
        <v>1.33</v>
      </c>
      <c r="S89" s="52">
        <v>7.74</v>
      </c>
      <c r="T89" s="52">
        <v>1.47</v>
      </c>
      <c r="U89" s="52">
        <v>5.15</v>
      </c>
      <c r="V89" s="52">
        <v>1.94</v>
      </c>
      <c r="W89" s="164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2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BM90" s="62"/>
    </row>
    <row r="91" spans="1:65" ht="15">
      <c r="B91" s="37" t="s">
        <v>546</v>
      </c>
      <c r="BM91" s="32" t="s">
        <v>67</v>
      </c>
    </row>
    <row r="92" spans="1:65" ht="15">
      <c r="A92" s="28" t="s">
        <v>13</v>
      </c>
      <c r="B92" s="18" t="s">
        <v>115</v>
      </c>
      <c r="C92" s="15" t="s">
        <v>116</v>
      </c>
      <c r="D92" s="16" t="s">
        <v>230</v>
      </c>
      <c r="E92" s="17" t="s">
        <v>230</v>
      </c>
      <c r="F92" s="17" t="s">
        <v>230</v>
      </c>
      <c r="G92" s="17" t="s">
        <v>230</v>
      </c>
      <c r="H92" s="17" t="s">
        <v>230</v>
      </c>
      <c r="I92" s="17" t="s">
        <v>230</v>
      </c>
      <c r="J92" s="17" t="s">
        <v>230</v>
      </c>
      <c r="K92" s="17" t="s">
        <v>230</v>
      </c>
      <c r="L92" s="17" t="s">
        <v>230</v>
      </c>
      <c r="M92" s="17" t="s">
        <v>230</v>
      </c>
      <c r="N92" s="17" t="s">
        <v>230</v>
      </c>
      <c r="O92" s="17" t="s">
        <v>230</v>
      </c>
      <c r="P92" s="17" t="s">
        <v>230</v>
      </c>
      <c r="Q92" s="17" t="s">
        <v>230</v>
      </c>
      <c r="R92" s="17" t="s">
        <v>230</v>
      </c>
      <c r="S92" s="17" t="s">
        <v>230</v>
      </c>
      <c r="T92" s="164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231</v>
      </c>
      <c r="C93" s="8" t="s">
        <v>231</v>
      </c>
      <c r="D93" s="162" t="s">
        <v>234</v>
      </c>
      <c r="E93" s="163" t="s">
        <v>237</v>
      </c>
      <c r="F93" s="163" t="s">
        <v>238</v>
      </c>
      <c r="G93" s="163" t="s">
        <v>239</v>
      </c>
      <c r="H93" s="163" t="s">
        <v>240</v>
      </c>
      <c r="I93" s="163" t="s">
        <v>241</v>
      </c>
      <c r="J93" s="163" t="s">
        <v>242</v>
      </c>
      <c r="K93" s="163" t="s">
        <v>243</v>
      </c>
      <c r="L93" s="163" t="s">
        <v>244</v>
      </c>
      <c r="M93" s="163" t="s">
        <v>245</v>
      </c>
      <c r="N93" s="163" t="s">
        <v>246</v>
      </c>
      <c r="O93" s="163" t="s">
        <v>247</v>
      </c>
      <c r="P93" s="163" t="s">
        <v>249</v>
      </c>
      <c r="Q93" s="163" t="s">
        <v>250</v>
      </c>
      <c r="R93" s="163" t="s">
        <v>251</v>
      </c>
      <c r="S93" s="163" t="s">
        <v>269</v>
      </c>
      <c r="T93" s="164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3</v>
      </c>
    </row>
    <row r="94" spans="1:65">
      <c r="A94" s="35"/>
      <c r="B94" s="19"/>
      <c r="C94" s="8"/>
      <c r="D94" s="9" t="s">
        <v>272</v>
      </c>
      <c r="E94" s="10" t="s">
        <v>270</v>
      </c>
      <c r="F94" s="10" t="s">
        <v>270</v>
      </c>
      <c r="G94" s="10" t="s">
        <v>270</v>
      </c>
      <c r="H94" s="10" t="s">
        <v>270</v>
      </c>
      <c r="I94" s="10" t="s">
        <v>303</v>
      </c>
      <c r="J94" s="10" t="s">
        <v>272</v>
      </c>
      <c r="K94" s="10" t="s">
        <v>303</v>
      </c>
      <c r="L94" s="10" t="s">
        <v>272</v>
      </c>
      <c r="M94" s="10" t="s">
        <v>303</v>
      </c>
      <c r="N94" s="10" t="s">
        <v>270</v>
      </c>
      <c r="O94" s="10" t="s">
        <v>303</v>
      </c>
      <c r="P94" s="10" t="s">
        <v>303</v>
      </c>
      <c r="Q94" s="10" t="s">
        <v>272</v>
      </c>
      <c r="R94" s="10" t="s">
        <v>272</v>
      </c>
      <c r="S94" s="10" t="s">
        <v>270</v>
      </c>
      <c r="T94" s="164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2</v>
      </c>
    </row>
    <row r="95" spans="1:65">
      <c r="A95" s="35"/>
      <c r="B95" s="19"/>
      <c r="C95" s="8"/>
      <c r="D95" s="29" t="s">
        <v>305</v>
      </c>
      <c r="E95" s="29" t="s">
        <v>304</v>
      </c>
      <c r="F95" s="29" t="s">
        <v>304</v>
      </c>
      <c r="G95" s="29" t="s">
        <v>304</v>
      </c>
      <c r="H95" s="29" t="s">
        <v>304</v>
      </c>
      <c r="I95" s="29" t="s">
        <v>306</v>
      </c>
      <c r="J95" s="29" t="s">
        <v>306</v>
      </c>
      <c r="K95" s="29" t="s">
        <v>306</v>
      </c>
      <c r="L95" s="29" t="s">
        <v>306</v>
      </c>
      <c r="M95" s="29" t="s">
        <v>307</v>
      </c>
      <c r="N95" s="29" t="s">
        <v>304</v>
      </c>
      <c r="O95" s="29" t="s">
        <v>307</v>
      </c>
      <c r="P95" s="29" t="s">
        <v>304</v>
      </c>
      <c r="Q95" s="29" t="s">
        <v>306</v>
      </c>
      <c r="R95" s="29" t="s">
        <v>304</v>
      </c>
      <c r="S95" s="29" t="s">
        <v>308</v>
      </c>
      <c r="T95" s="164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2</v>
      </c>
    </row>
    <row r="96" spans="1:65">
      <c r="A96" s="35"/>
      <c r="B96" s="18">
        <v>1</v>
      </c>
      <c r="C96" s="14">
        <v>1</v>
      </c>
      <c r="D96" s="22">
        <v>0.93</v>
      </c>
      <c r="E96" s="22">
        <v>1.08</v>
      </c>
      <c r="F96" s="23">
        <v>1.1499999999999999</v>
      </c>
      <c r="G96" s="22">
        <v>1</v>
      </c>
      <c r="H96" s="23">
        <v>0.89</v>
      </c>
      <c r="I96" s="22">
        <v>1.1000000000000001</v>
      </c>
      <c r="J96" s="23">
        <v>0.9</v>
      </c>
      <c r="K96" s="22">
        <v>1.2</v>
      </c>
      <c r="L96" s="22">
        <v>1.1000000000000001</v>
      </c>
      <c r="M96" s="22">
        <v>1.2000270377406899</v>
      </c>
      <c r="N96" s="22">
        <v>1.18</v>
      </c>
      <c r="O96" s="22">
        <v>0.96</v>
      </c>
      <c r="P96" s="22">
        <v>1.1000000000000001</v>
      </c>
      <c r="Q96" s="157" t="s">
        <v>108</v>
      </c>
      <c r="R96" s="157" t="s">
        <v>109</v>
      </c>
      <c r="S96" s="22">
        <v>0.93</v>
      </c>
      <c r="T96" s="164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9">
        <v>1</v>
      </c>
      <c r="C97" s="8">
        <v>2</v>
      </c>
      <c r="D97" s="10">
        <v>0.9</v>
      </c>
      <c r="E97" s="10">
        <v>1.02</v>
      </c>
      <c r="F97" s="25">
        <v>1.1200000000000001</v>
      </c>
      <c r="G97" s="10">
        <v>1.03</v>
      </c>
      <c r="H97" s="25">
        <v>0.85</v>
      </c>
      <c r="I97" s="10">
        <v>1.3</v>
      </c>
      <c r="J97" s="25">
        <v>0.9</v>
      </c>
      <c r="K97" s="10">
        <v>1.3</v>
      </c>
      <c r="L97" s="10">
        <v>1.2</v>
      </c>
      <c r="M97" s="10">
        <v>1.150337766990629</v>
      </c>
      <c r="N97" s="10">
        <v>1.1299999999999999</v>
      </c>
      <c r="O97" s="10">
        <v>0.85</v>
      </c>
      <c r="P97" s="10">
        <v>1.2</v>
      </c>
      <c r="Q97" s="158" t="s">
        <v>108</v>
      </c>
      <c r="R97" s="158" t="s">
        <v>109</v>
      </c>
      <c r="S97" s="10">
        <v>0.9</v>
      </c>
      <c r="T97" s="164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>
        <v>6</v>
      </c>
    </row>
    <row r="98" spans="1:65">
      <c r="A98" s="35"/>
      <c r="B98" s="19">
        <v>1</v>
      </c>
      <c r="C98" s="8">
        <v>3</v>
      </c>
      <c r="D98" s="10">
        <v>0.94</v>
      </c>
      <c r="E98" s="10">
        <v>1.06</v>
      </c>
      <c r="F98" s="25">
        <v>1.1599999999999999</v>
      </c>
      <c r="G98" s="10">
        <v>1.05</v>
      </c>
      <c r="H98" s="25">
        <v>1</v>
      </c>
      <c r="I98" s="10">
        <v>1.2</v>
      </c>
      <c r="J98" s="25">
        <v>0.9</v>
      </c>
      <c r="K98" s="25">
        <v>1.2</v>
      </c>
      <c r="L98" s="11">
        <v>1.2</v>
      </c>
      <c r="M98" s="11">
        <v>1.191751999754443</v>
      </c>
      <c r="N98" s="11">
        <v>1.21</v>
      </c>
      <c r="O98" s="11">
        <v>0.89</v>
      </c>
      <c r="P98" s="11">
        <v>1</v>
      </c>
      <c r="Q98" s="165" t="s">
        <v>108</v>
      </c>
      <c r="R98" s="165" t="s">
        <v>109</v>
      </c>
      <c r="S98" s="11">
        <v>0.9</v>
      </c>
      <c r="T98" s="164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16</v>
      </c>
    </row>
    <row r="99" spans="1:65">
      <c r="A99" s="35"/>
      <c r="B99" s="19">
        <v>1</v>
      </c>
      <c r="C99" s="8">
        <v>4</v>
      </c>
      <c r="D99" s="10">
        <v>0.92</v>
      </c>
      <c r="E99" s="10">
        <v>1.08</v>
      </c>
      <c r="F99" s="25">
        <v>1.0900000000000001</v>
      </c>
      <c r="G99" s="10">
        <v>1.07</v>
      </c>
      <c r="H99" s="25">
        <v>0.84</v>
      </c>
      <c r="I99" s="10">
        <v>1.2</v>
      </c>
      <c r="J99" s="25">
        <v>0.9</v>
      </c>
      <c r="K99" s="25">
        <v>1.1000000000000001</v>
      </c>
      <c r="L99" s="11">
        <v>1.2</v>
      </c>
      <c r="M99" s="11">
        <v>1.1992490141472496</v>
      </c>
      <c r="N99" s="11">
        <v>1.1399999999999999</v>
      </c>
      <c r="O99" s="11">
        <v>0.89</v>
      </c>
      <c r="P99" s="11">
        <v>1.1000000000000001</v>
      </c>
      <c r="Q99" s="165" t="s">
        <v>108</v>
      </c>
      <c r="R99" s="165" t="s">
        <v>109</v>
      </c>
      <c r="S99" s="11">
        <v>0.81</v>
      </c>
      <c r="T99" s="164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1.0528248820715154</v>
      </c>
    </row>
    <row r="100" spans="1:65">
      <c r="A100" s="35"/>
      <c r="B100" s="19">
        <v>1</v>
      </c>
      <c r="C100" s="8">
        <v>5</v>
      </c>
      <c r="D100" s="10">
        <v>0.94</v>
      </c>
      <c r="E100" s="10">
        <v>1.1000000000000001</v>
      </c>
      <c r="F100" s="10">
        <v>1.1299999999999999</v>
      </c>
      <c r="G100" s="10">
        <v>0.97000000000000008</v>
      </c>
      <c r="H100" s="10">
        <v>0.92</v>
      </c>
      <c r="I100" s="10">
        <v>1.1000000000000001</v>
      </c>
      <c r="J100" s="10">
        <v>0.8</v>
      </c>
      <c r="K100" s="10">
        <v>1.2</v>
      </c>
      <c r="L100" s="10">
        <v>1.2</v>
      </c>
      <c r="M100" s="10">
        <v>1.2195357662517639</v>
      </c>
      <c r="N100" s="10">
        <v>1.18</v>
      </c>
      <c r="O100" s="10">
        <v>0.91</v>
      </c>
      <c r="P100" s="10">
        <v>1</v>
      </c>
      <c r="Q100" s="158" t="s">
        <v>108</v>
      </c>
      <c r="R100" s="158" t="s">
        <v>109</v>
      </c>
      <c r="S100" s="10">
        <v>0.89</v>
      </c>
      <c r="T100" s="164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74</v>
      </c>
    </row>
    <row r="101" spans="1:65">
      <c r="A101" s="35"/>
      <c r="B101" s="19">
        <v>1</v>
      </c>
      <c r="C101" s="8">
        <v>6</v>
      </c>
      <c r="D101" s="10">
        <v>0.92</v>
      </c>
      <c r="E101" s="10">
        <v>1.07</v>
      </c>
      <c r="F101" s="10">
        <v>1.1399999999999999</v>
      </c>
      <c r="G101" s="10">
        <v>0.96</v>
      </c>
      <c r="H101" s="10">
        <v>0.97000000000000008</v>
      </c>
      <c r="I101" s="10">
        <v>1.3</v>
      </c>
      <c r="J101" s="10">
        <v>0.8</v>
      </c>
      <c r="K101" s="10">
        <v>1.3</v>
      </c>
      <c r="L101" s="10">
        <v>1.2</v>
      </c>
      <c r="M101" s="10">
        <v>1.1603885091225226</v>
      </c>
      <c r="N101" s="10">
        <v>1.18</v>
      </c>
      <c r="O101" s="10">
        <v>0.88</v>
      </c>
      <c r="P101" s="10">
        <v>1.1000000000000001</v>
      </c>
      <c r="Q101" s="158" t="s">
        <v>108</v>
      </c>
      <c r="R101" s="158" t="s">
        <v>109</v>
      </c>
      <c r="S101" s="159">
        <v>0.75</v>
      </c>
      <c r="T101" s="164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2"/>
    </row>
    <row r="102" spans="1:65">
      <c r="A102" s="35"/>
      <c r="B102" s="20" t="s">
        <v>261</v>
      </c>
      <c r="C102" s="12"/>
      <c r="D102" s="26">
        <v>0.92499999999999993</v>
      </c>
      <c r="E102" s="26">
        <v>1.0683333333333334</v>
      </c>
      <c r="F102" s="26">
        <v>1.1316666666666666</v>
      </c>
      <c r="G102" s="26">
        <v>1.0133333333333334</v>
      </c>
      <c r="H102" s="26">
        <v>0.91166666666666663</v>
      </c>
      <c r="I102" s="26">
        <v>1.2</v>
      </c>
      <c r="J102" s="26">
        <v>0.8666666666666667</v>
      </c>
      <c r="K102" s="26">
        <v>1.2166666666666668</v>
      </c>
      <c r="L102" s="26">
        <v>1.1833333333333333</v>
      </c>
      <c r="M102" s="26">
        <v>1.1868816823345496</v>
      </c>
      <c r="N102" s="26">
        <v>1.1699999999999997</v>
      </c>
      <c r="O102" s="26">
        <v>0.89666666666666661</v>
      </c>
      <c r="P102" s="26">
        <v>1.0833333333333333</v>
      </c>
      <c r="Q102" s="26" t="s">
        <v>669</v>
      </c>
      <c r="R102" s="26" t="s">
        <v>669</v>
      </c>
      <c r="S102" s="26">
        <v>0.86333333333333329</v>
      </c>
      <c r="T102" s="164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2"/>
    </row>
    <row r="103" spans="1:65">
      <c r="A103" s="35"/>
      <c r="B103" s="3" t="s">
        <v>262</v>
      </c>
      <c r="C103" s="33"/>
      <c r="D103" s="11">
        <v>0.92500000000000004</v>
      </c>
      <c r="E103" s="11">
        <v>1.0750000000000002</v>
      </c>
      <c r="F103" s="11">
        <v>1.1349999999999998</v>
      </c>
      <c r="G103" s="11">
        <v>1.0150000000000001</v>
      </c>
      <c r="H103" s="11">
        <v>0.90500000000000003</v>
      </c>
      <c r="I103" s="11">
        <v>1.2</v>
      </c>
      <c r="J103" s="11">
        <v>0.9</v>
      </c>
      <c r="K103" s="11">
        <v>1.2</v>
      </c>
      <c r="L103" s="11">
        <v>1.2</v>
      </c>
      <c r="M103" s="11">
        <v>1.1955005069508462</v>
      </c>
      <c r="N103" s="11">
        <v>1.18</v>
      </c>
      <c r="O103" s="11">
        <v>0.89</v>
      </c>
      <c r="P103" s="11">
        <v>1.1000000000000001</v>
      </c>
      <c r="Q103" s="11" t="s">
        <v>669</v>
      </c>
      <c r="R103" s="11" t="s">
        <v>669</v>
      </c>
      <c r="S103" s="11">
        <v>0.89500000000000002</v>
      </c>
      <c r="T103" s="164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2"/>
    </row>
    <row r="104" spans="1:65">
      <c r="A104" s="35"/>
      <c r="B104" s="3" t="s">
        <v>263</v>
      </c>
      <c r="C104" s="33"/>
      <c r="D104" s="27">
        <v>1.5165750888103071E-2</v>
      </c>
      <c r="E104" s="27">
        <v>2.7141603981096399E-2</v>
      </c>
      <c r="F104" s="27">
        <v>2.4832774042918827E-2</v>
      </c>
      <c r="G104" s="27">
        <v>4.4121045620731478E-2</v>
      </c>
      <c r="H104" s="27">
        <v>6.431692364119003E-2</v>
      </c>
      <c r="I104" s="27">
        <v>8.9442719099991574E-2</v>
      </c>
      <c r="J104" s="27">
        <v>5.1639777949432218E-2</v>
      </c>
      <c r="K104" s="27">
        <v>7.5277265270908097E-2</v>
      </c>
      <c r="L104" s="27">
        <v>4.0824829046386249E-2</v>
      </c>
      <c r="M104" s="27">
        <v>2.6279674384087244E-2</v>
      </c>
      <c r="N104" s="27">
        <v>2.966479394838268E-2</v>
      </c>
      <c r="O104" s="27">
        <v>3.6696957185394355E-2</v>
      </c>
      <c r="P104" s="27">
        <v>7.5277265270908097E-2</v>
      </c>
      <c r="Q104" s="27" t="s">
        <v>669</v>
      </c>
      <c r="R104" s="27" t="s">
        <v>669</v>
      </c>
      <c r="S104" s="27">
        <v>6.8605150438335663E-2</v>
      </c>
      <c r="T104" s="164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2"/>
    </row>
    <row r="105" spans="1:65">
      <c r="A105" s="35"/>
      <c r="B105" s="3" t="s">
        <v>87</v>
      </c>
      <c r="C105" s="33"/>
      <c r="D105" s="13">
        <v>1.6395406365516833E-2</v>
      </c>
      <c r="E105" s="13">
        <v>2.5405557548608172E-2</v>
      </c>
      <c r="F105" s="13">
        <v>2.1943541127763325E-2</v>
      </c>
      <c r="G105" s="13">
        <v>4.354050554677448E-2</v>
      </c>
      <c r="H105" s="13">
        <v>7.0548727942804423E-2</v>
      </c>
      <c r="I105" s="13">
        <v>7.4535599249992979E-2</v>
      </c>
      <c r="J105" s="13">
        <v>5.9584359172421789E-2</v>
      </c>
      <c r="K105" s="13">
        <v>6.1871724880198431E-2</v>
      </c>
      <c r="L105" s="13">
        <v>3.449985553215739E-2</v>
      </c>
      <c r="M105" s="13">
        <v>2.2141781085032973E-2</v>
      </c>
      <c r="N105" s="13">
        <v>2.5354524742207424E-2</v>
      </c>
      <c r="O105" s="13">
        <v>4.0925974556201887E-2</v>
      </c>
      <c r="P105" s="13">
        <v>6.9486706403915174E-2</v>
      </c>
      <c r="Q105" s="13" t="s">
        <v>669</v>
      </c>
      <c r="R105" s="13" t="s">
        <v>669</v>
      </c>
      <c r="S105" s="13">
        <v>7.9465425218149421E-2</v>
      </c>
      <c r="T105" s="164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2"/>
    </row>
    <row r="106" spans="1:65">
      <c r="A106" s="35"/>
      <c r="B106" s="3" t="s">
        <v>264</v>
      </c>
      <c r="C106" s="33"/>
      <c r="D106" s="13">
        <v>-0.12141134223576666</v>
      </c>
      <c r="E106" s="13">
        <v>1.4730323652024646E-2</v>
      </c>
      <c r="F106" s="13">
        <v>7.4885943462908999E-2</v>
      </c>
      <c r="G106" s="13">
        <v>-3.7510083025848684E-2</v>
      </c>
      <c r="H106" s="13">
        <v>-0.13407568324858443</v>
      </c>
      <c r="I106" s="13">
        <v>0.13979069115359999</v>
      </c>
      <c r="J106" s="13">
        <v>-0.17681783416684438</v>
      </c>
      <c r="K106" s="13">
        <v>0.15562111741962248</v>
      </c>
      <c r="L106" s="13">
        <v>0.12396026488757794</v>
      </c>
      <c r="M106" s="13">
        <v>0.12733057752137</v>
      </c>
      <c r="N106" s="13">
        <v>0.11129592387475973</v>
      </c>
      <c r="O106" s="13">
        <v>-0.14832306688800445</v>
      </c>
      <c r="P106" s="13">
        <v>2.8977707291444554E-2</v>
      </c>
      <c r="Q106" s="13" t="s">
        <v>669</v>
      </c>
      <c r="R106" s="13" t="s">
        <v>669</v>
      </c>
      <c r="S106" s="13">
        <v>-0.17998391942004888</v>
      </c>
      <c r="T106" s="164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2"/>
    </row>
    <row r="107" spans="1:65">
      <c r="A107" s="35"/>
      <c r="B107" s="53" t="s">
        <v>265</v>
      </c>
      <c r="C107" s="54"/>
      <c r="D107" s="52">
        <v>0.86</v>
      </c>
      <c r="E107" s="52">
        <v>0.04</v>
      </c>
      <c r="F107" s="52">
        <v>0.32</v>
      </c>
      <c r="G107" s="52">
        <v>0.36</v>
      </c>
      <c r="H107" s="52">
        <v>0.94</v>
      </c>
      <c r="I107" s="52">
        <v>0.71</v>
      </c>
      <c r="J107" s="52">
        <v>1.2</v>
      </c>
      <c r="K107" s="52">
        <v>0.81</v>
      </c>
      <c r="L107" s="52">
        <v>0.62</v>
      </c>
      <c r="M107" s="52">
        <v>0.64</v>
      </c>
      <c r="N107" s="52">
        <v>0.54</v>
      </c>
      <c r="O107" s="52">
        <v>1.03</v>
      </c>
      <c r="P107" s="52">
        <v>0.04</v>
      </c>
      <c r="Q107" s="52">
        <v>0.43</v>
      </c>
      <c r="R107" s="52">
        <v>8.17</v>
      </c>
      <c r="S107" s="52">
        <v>1.22</v>
      </c>
      <c r="T107" s="164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2"/>
    </row>
    <row r="108" spans="1:65">
      <c r="B108" s="36"/>
      <c r="C108" s="2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BM108" s="62"/>
    </row>
    <row r="109" spans="1:65" ht="15">
      <c r="B109" s="37" t="s">
        <v>547</v>
      </c>
      <c r="BM109" s="32" t="s">
        <v>67</v>
      </c>
    </row>
    <row r="110" spans="1:65" ht="15">
      <c r="A110" s="28" t="s">
        <v>16</v>
      </c>
      <c r="B110" s="18" t="s">
        <v>115</v>
      </c>
      <c r="C110" s="15" t="s">
        <v>116</v>
      </c>
      <c r="D110" s="16" t="s">
        <v>230</v>
      </c>
      <c r="E110" s="17" t="s">
        <v>230</v>
      </c>
      <c r="F110" s="17" t="s">
        <v>230</v>
      </c>
      <c r="G110" s="17" t="s">
        <v>230</v>
      </c>
      <c r="H110" s="17" t="s">
        <v>230</v>
      </c>
      <c r="I110" s="17" t="s">
        <v>230</v>
      </c>
      <c r="J110" s="17" t="s">
        <v>230</v>
      </c>
      <c r="K110" s="17" t="s">
        <v>230</v>
      </c>
      <c r="L110" s="17" t="s">
        <v>230</v>
      </c>
      <c r="M110" s="17" t="s">
        <v>230</v>
      </c>
      <c r="N110" s="17" t="s">
        <v>230</v>
      </c>
      <c r="O110" s="17" t="s">
        <v>230</v>
      </c>
      <c r="P110" s="17" t="s">
        <v>230</v>
      </c>
      <c r="Q110" s="17" t="s">
        <v>230</v>
      </c>
      <c r="R110" s="17" t="s">
        <v>230</v>
      </c>
      <c r="S110" s="17" t="s">
        <v>230</v>
      </c>
      <c r="T110" s="17" t="s">
        <v>230</v>
      </c>
      <c r="U110" s="17" t="s">
        <v>230</v>
      </c>
      <c r="V110" s="17" t="s">
        <v>230</v>
      </c>
      <c r="W110" s="164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231</v>
      </c>
      <c r="C111" s="8" t="s">
        <v>231</v>
      </c>
      <c r="D111" s="162" t="s">
        <v>233</v>
      </c>
      <c r="E111" s="163" t="s">
        <v>234</v>
      </c>
      <c r="F111" s="163" t="s">
        <v>235</v>
      </c>
      <c r="G111" s="163" t="s">
        <v>237</v>
      </c>
      <c r="H111" s="163" t="s">
        <v>238</v>
      </c>
      <c r="I111" s="163" t="s">
        <v>239</v>
      </c>
      <c r="J111" s="163" t="s">
        <v>240</v>
      </c>
      <c r="K111" s="163" t="s">
        <v>241</v>
      </c>
      <c r="L111" s="163" t="s">
        <v>242</v>
      </c>
      <c r="M111" s="163" t="s">
        <v>243</v>
      </c>
      <c r="N111" s="163" t="s">
        <v>244</v>
      </c>
      <c r="O111" s="163" t="s">
        <v>245</v>
      </c>
      <c r="P111" s="163" t="s">
        <v>246</v>
      </c>
      <c r="Q111" s="163" t="s">
        <v>247</v>
      </c>
      <c r="R111" s="163" t="s">
        <v>248</v>
      </c>
      <c r="S111" s="163" t="s">
        <v>249</v>
      </c>
      <c r="T111" s="163" t="s">
        <v>250</v>
      </c>
      <c r="U111" s="163" t="s">
        <v>251</v>
      </c>
      <c r="V111" s="163" t="s">
        <v>269</v>
      </c>
      <c r="W111" s="164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3</v>
      </c>
    </row>
    <row r="112" spans="1:65">
      <c r="A112" s="35"/>
      <c r="B112" s="19"/>
      <c r="C112" s="8"/>
      <c r="D112" s="9" t="s">
        <v>272</v>
      </c>
      <c r="E112" s="10" t="s">
        <v>272</v>
      </c>
      <c r="F112" s="10" t="s">
        <v>270</v>
      </c>
      <c r="G112" s="10" t="s">
        <v>270</v>
      </c>
      <c r="H112" s="10" t="s">
        <v>270</v>
      </c>
      <c r="I112" s="10" t="s">
        <v>270</v>
      </c>
      <c r="J112" s="10" t="s">
        <v>270</v>
      </c>
      <c r="K112" s="10" t="s">
        <v>303</v>
      </c>
      <c r="L112" s="10" t="s">
        <v>272</v>
      </c>
      <c r="M112" s="10" t="s">
        <v>303</v>
      </c>
      <c r="N112" s="10" t="s">
        <v>272</v>
      </c>
      <c r="O112" s="10" t="s">
        <v>303</v>
      </c>
      <c r="P112" s="10" t="s">
        <v>270</v>
      </c>
      <c r="Q112" s="10" t="s">
        <v>303</v>
      </c>
      <c r="R112" s="10" t="s">
        <v>272</v>
      </c>
      <c r="S112" s="10" t="s">
        <v>303</v>
      </c>
      <c r="T112" s="10" t="s">
        <v>272</v>
      </c>
      <c r="U112" s="10" t="s">
        <v>272</v>
      </c>
      <c r="V112" s="10" t="s">
        <v>270</v>
      </c>
      <c r="W112" s="164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2</v>
      </c>
    </row>
    <row r="113" spans="1:65">
      <c r="A113" s="35"/>
      <c r="B113" s="19"/>
      <c r="C113" s="8"/>
      <c r="D113" s="29" t="s">
        <v>304</v>
      </c>
      <c r="E113" s="29" t="s">
        <v>305</v>
      </c>
      <c r="F113" s="29" t="s">
        <v>304</v>
      </c>
      <c r="G113" s="29" t="s">
        <v>304</v>
      </c>
      <c r="H113" s="29" t="s">
        <v>304</v>
      </c>
      <c r="I113" s="29" t="s">
        <v>304</v>
      </c>
      <c r="J113" s="29" t="s">
        <v>304</v>
      </c>
      <c r="K113" s="29" t="s">
        <v>306</v>
      </c>
      <c r="L113" s="29" t="s">
        <v>306</v>
      </c>
      <c r="M113" s="29" t="s">
        <v>306</v>
      </c>
      <c r="N113" s="29" t="s">
        <v>306</v>
      </c>
      <c r="O113" s="29" t="s">
        <v>307</v>
      </c>
      <c r="P113" s="29" t="s">
        <v>304</v>
      </c>
      <c r="Q113" s="29" t="s">
        <v>307</v>
      </c>
      <c r="R113" s="29" t="s">
        <v>307</v>
      </c>
      <c r="S113" s="29" t="s">
        <v>304</v>
      </c>
      <c r="T113" s="29" t="s">
        <v>306</v>
      </c>
      <c r="U113" s="29" t="s">
        <v>304</v>
      </c>
      <c r="V113" s="29" t="s">
        <v>308</v>
      </c>
      <c r="W113" s="164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3</v>
      </c>
    </row>
    <row r="114" spans="1:65">
      <c r="A114" s="35"/>
      <c r="B114" s="18">
        <v>1</v>
      </c>
      <c r="C114" s="14">
        <v>1</v>
      </c>
      <c r="D114" s="157" t="s">
        <v>309</v>
      </c>
      <c r="E114" s="157" t="s">
        <v>97</v>
      </c>
      <c r="F114" s="23">
        <v>0.55000000000000004</v>
      </c>
      <c r="G114" s="22">
        <v>0.62</v>
      </c>
      <c r="H114" s="23">
        <v>0.62</v>
      </c>
      <c r="I114" s="22">
        <v>0.63</v>
      </c>
      <c r="J114" s="23">
        <v>0.64</v>
      </c>
      <c r="K114" s="22">
        <v>0.66</v>
      </c>
      <c r="L114" s="157" t="s">
        <v>97</v>
      </c>
      <c r="M114" s="157">
        <v>0.46</v>
      </c>
      <c r="N114" s="157" t="s">
        <v>109</v>
      </c>
      <c r="O114" s="22">
        <v>0.6378313996467383</v>
      </c>
      <c r="P114" s="157">
        <v>0.48</v>
      </c>
      <c r="Q114" s="157">
        <v>0.57999999999999996</v>
      </c>
      <c r="R114" s="157" t="s">
        <v>108</v>
      </c>
      <c r="S114" s="157" t="s">
        <v>288</v>
      </c>
      <c r="T114" s="157" t="s">
        <v>108</v>
      </c>
      <c r="U114" s="157" t="s">
        <v>109</v>
      </c>
      <c r="V114" s="22">
        <v>0.61</v>
      </c>
      <c r="W114" s="164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>
        <v>1</v>
      </c>
      <c r="C115" s="8">
        <v>2</v>
      </c>
      <c r="D115" s="158" t="s">
        <v>309</v>
      </c>
      <c r="E115" s="158" t="s">
        <v>97</v>
      </c>
      <c r="F115" s="25">
        <v>0.53</v>
      </c>
      <c r="G115" s="10">
        <v>0.59</v>
      </c>
      <c r="H115" s="25">
        <v>0.61</v>
      </c>
      <c r="I115" s="10">
        <v>0.64</v>
      </c>
      <c r="J115" s="25">
        <v>0.62</v>
      </c>
      <c r="K115" s="10">
        <v>0.64</v>
      </c>
      <c r="L115" s="158" t="s">
        <v>97</v>
      </c>
      <c r="M115" s="158">
        <v>0.45</v>
      </c>
      <c r="N115" s="158" t="s">
        <v>109</v>
      </c>
      <c r="O115" s="10">
        <v>0.64345356797359521</v>
      </c>
      <c r="P115" s="158">
        <v>0.47</v>
      </c>
      <c r="Q115" s="158">
        <v>0.33</v>
      </c>
      <c r="R115" s="158" t="s">
        <v>108</v>
      </c>
      <c r="S115" s="158" t="s">
        <v>288</v>
      </c>
      <c r="T115" s="158" t="s">
        <v>108</v>
      </c>
      <c r="U115" s="158" t="s">
        <v>109</v>
      </c>
      <c r="V115" s="10">
        <v>0.65</v>
      </c>
      <c r="W115" s="164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>
        <v>7</v>
      </c>
    </row>
    <row r="116" spans="1:65">
      <c r="A116" s="35"/>
      <c r="B116" s="19">
        <v>1</v>
      </c>
      <c r="C116" s="8">
        <v>3</v>
      </c>
      <c r="D116" s="158" t="s">
        <v>309</v>
      </c>
      <c r="E116" s="158" t="s">
        <v>97</v>
      </c>
      <c r="F116" s="25">
        <v>0.53</v>
      </c>
      <c r="G116" s="10">
        <v>0.6</v>
      </c>
      <c r="H116" s="25">
        <v>0.62</v>
      </c>
      <c r="I116" s="10">
        <v>0.66</v>
      </c>
      <c r="J116" s="160">
        <v>1.27</v>
      </c>
      <c r="K116" s="25">
        <v>0.68</v>
      </c>
      <c r="L116" s="165" t="s">
        <v>97</v>
      </c>
      <c r="M116" s="165">
        <v>0.45</v>
      </c>
      <c r="N116" s="165" t="s">
        <v>109</v>
      </c>
      <c r="O116" s="11">
        <v>0.62292802211516629</v>
      </c>
      <c r="P116" s="165">
        <v>0.46</v>
      </c>
      <c r="Q116" s="165">
        <v>0.2</v>
      </c>
      <c r="R116" s="165" t="s">
        <v>108</v>
      </c>
      <c r="S116" s="165" t="s">
        <v>288</v>
      </c>
      <c r="T116" s="165" t="s">
        <v>108</v>
      </c>
      <c r="U116" s="165" t="s">
        <v>109</v>
      </c>
      <c r="V116" s="11">
        <v>0.55000000000000004</v>
      </c>
      <c r="W116" s="164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16</v>
      </c>
    </row>
    <row r="117" spans="1:65">
      <c r="A117" s="35"/>
      <c r="B117" s="19">
        <v>1</v>
      </c>
      <c r="C117" s="8">
        <v>4</v>
      </c>
      <c r="D117" s="158" t="s">
        <v>309</v>
      </c>
      <c r="E117" s="158" t="s">
        <v>97</v>
      </c>
      <c r="F117" s="25">
        <v>0.53</v>
      </c>
      <c r="G117" s="10">
        <v>0.61</v>
      </c>
      <c r="H117" s="25">
        <v>0.62</v>
      </c>
      <c r="I117" s="10">
        <v>0.64</v>
      </c>
      <c r="J117" s="25">
        <v>0.56999999999999995</v>
      </c>
      <c r="K117" s="25">
        <v>0.66</v>
      </c>
      <c r="L117" s="165" t="s">
        <v>97</v>
      </c>
      <c r="M117" s="160">
        <v>0.42</v>
      </c>
      <c r="N117" s="165" t="s">
        <v>109</v>
      </c>
      <c r="O117" s="11">
        <v>0.64061856572573928</v>
      </c>
      <c r="P117" s="165">
        <v>0.45</v>
      </c>
      <c r="Q117" s="165">
        <v>0.37</v>
      </c>
      <c r="R117" s="165">
        <v>2</v>
      </c>
      <c r="S117" s="165" t="s">
        <v>288</v>
      </c>
      <c r="T117" s="165" t="s">
        <v>108</v>
      </c>
      <c r="U117" s="165" t="s">
        <v>109</v>
      </c>
      <c r="V117" s="11">
        <v>0.62</v>
      </c>
      <c r="W117" s="164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0.61623319808724475</v>
      </c>
    </row>
    <row r="118" spans="1:65">
      <c r="A118" s="35"/>
      <c r="B118" s="19">
        <v>1</v>
      </c>
      <c r="C118" s="8">
        <v>5</v>
      </c>
      <c r="D118" s="158" t="s">
        <v>309</v>
      </c>
      <c r="E118" s="158" t="s">
        <v>97</v>
      </c>
      <c r="F118" s="10">
        <v>0.56999999999999995</v>
      </c>
      <c r="G118" s="10">
        <v>0.6</v>
      </c>
      <c r="H118" s="10">
        <v>0.62</v>
      </c>
      <c r="I118" s="10">
        <v>0.64</v>
      </c>
      <c r="J118" s="10">
        <v>0.64</v>
      </c>
      <c r="K118" s="10">
        <v>0.65</v>
      </c>
      <c r="L118" s="158" t="s">
        <v>97</v>
      </c>
      <c r="M118" s="158">
        <v>0.44</v>
      </c>
      <c r="N118" s="158" t="s">
        <v>109</v>
      </c>
      <c r="O118" s="10">
        <v>0.62902244830087428</v>
      </c>
      <c r="P118" s="158">
        <v>0.48</v>
      </c>
      <c r="Q118" s="158">
        <v>0.39</v>
      </c>
      <c r="R118" s="158" t="s">
        <v>108</v>
      </c>
      <c r="S118" s="158" t="s">
        <v>288</v>
      </c>
      <c r="T118" s="158" t="s">
        <v>108</v>
      </c>
      <c r="U118" s="158" t="s">
        <v>109</v>
      </c>
      <c r="V118" s="10">
        <v>0.66</v>
      </c>
      <c r="W118" s="164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75</v>
      </c>
    </row>
    <row r="119" spans="1:65">
      <c r="A119" s="35"/>
      <c r="B119" s="19">
        <v>1</v>
      </c>
      <c r="C119" s="8">
        <v>6</v>
      </c>
      <c r="D119" s="158" t="s">
        <v>309</v>
      </c>
      <c r="E119" s="158" t="s">
        <v>97</v>
      </c>
      <c r="F119" s="10">
        <v>0.55000000000000004</v>
      </c>
      <c r="G119" s="10">
        <v>0.6</v>
      </c>
      <c r="H119" s="10">
        <v>0.63</v>
      </c>
      <c r="I119" s="10">
        <v>0.64</v>
      </c>
      <c r="J119" s="10">
        <v>0.61</v>
      </c>
      <c r="K119" s="10">
        <v>0.68</v>
      </c>
      <c r="L119" s="158" t="s">
        <v>97</v>
      </c>
      <c r="M119" s="158">
        <v>0.45</v>
      </c>
      <c r="N119" s="158" t="s">
        <v>109</v>
      </c>
      <c r="O119" s="10">
        <v>0.61933950442563723</v>
      </c>
      <c r="P119" s="158">
        <v>0.48</v>
      </c>
      <c r="Q119" s="158">
        <v>0.44</v>
      </c>
      <c r="R119" s="158">
        <v>2</v>
      </c>
      <c r="S119" s="158" t="s">
        <v>288</v>
      </c>
      <c r="T119" s="158" t="s">
        <v>108</v>
      </c>
      <c r="U119" s="158" t="s">
        <v>109</v>
      </c>
      <c r="V119" s="10">
        <v>0.57999999999999996</v>
      </c>
      <c r="W119" s="164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62"/>
    </row>
    <row r="120" spans="1:65">
      <c r="A120" s="35"/>
      <c r="B120" s="20" t="s">
        <v>261</v>
      </c>
      <c r="C120" s="12"/>
      <c r="D120" s="26" t="s">
        <v>669</v>
      </c>
      <c r="E120" s="26" t="s">
        <v>669</v>
      </c>
      <c r="F120" s="26">
        <v>0.54333333333333333</v>
      </c>
      <c r="G120" s="26">
        <v>0.60333333333333339</v>
      </c>
      <c r="H120" s="26">
        <v>0.62</v>
      </c>
      <c r="I120" s="26">
        <v>0.64166666666666672</v>
      </c>
      <c r="J120" s="26">
        <v>0.72500000000000009</v>
      </c>
      <c r="K120" s="26">
        <v>0.66166666666666674</v>
      </c>
      <c r="L120" s="26" t="s">
        <v>669</v>
      </c>
      <c r="M120" s="26">
        <v>0.44500000000000006</v>
      </c>
      <c r="N120" s="26" t="s">
        <v>669</v>
      </c>
      <c r="O120" s="26">
        <v>0.6321989180312918</v>
      </c>
      <c r="P120" s="26">
        <v>0.47</v>
      </c>
      <c r="Q120" s="26">
        <v>0.38500000000000001</v>
      </c>
      <c r="R120" s="26">
        <v>2</v>
      </c>
      <c r="S120" s="26" t="s">
        <v>669</v>
      </c>
      <c r="T120" s="26" t="s">
        <v>669</v>
      </c>
      <c r="U120" s="26" t="s">
        <v>669</v>
      </c>
      <c r="V120" s="26">
        <v>0.61166666666666669</v>
      </c>
      <c r="W120" s="164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2"/>
    </row>
    <row r="121" spans="1:65">
      <c r="A121" s="35"/>
      <c r="B121" s="3" t="s">
        <v>262</v>
      </c>
      <c r="C121" s="33"/>
      <c r="D121" s="11" t="s">
        <v>669</v>
      </c>
      <c r="E121" s="11" t="s">
        <v>669</v>
      </c>
      <c r="F121" s="11">
        <v>0.54</v>
      </c>
      <c r="G121" s="11">
        <v>0.6</v>
      </c>
      <c r="H121" s="11">
        <v>0.62</v>
      </c>
      <c r="I121" s="11">
        <v>0.64</v>
      </c>
      <c r="J121" s="11">
        <v>0.63</v>
      </c>
      <c r="K121" s="11">
        <v>0.66</v>
      </c>
      <c r="L121" s="11" t="s">
        <v>669</v>
      </c>
      <c r="M121" s="11">
        <v>0.45</v>
      </c>
      <c r="N121" s="11" t="s">
        <v>669</v>
      </c>
      <c r="O121" s="11">
        <v>0.63342692397380629</v>
      </c>
      <c r="P121" s="11">
        <v>0.47499999999999998</v>
      </c>
      <c r="Q121" s="11">
        <v>0.38</v>
      </c>
      <c r="R121" s="11">
        <v>2</v>
      </c>
      <c r="S121" s="11" t="s">
        <v>669</v>
      </c>
      <c r="T121" s="11" t="s">
        <v>669</v>
      </c>
      <c r="U121" s="11" t="s">
        <v>669</v>
      </c>
      <c r="V121" s="11">
        <v>0.61499999999999999</v>
      </c>
      <c r="W121" s="164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2"/>
    </row>
    <row r="122" spans="1:65">
      <c r="A122" s="35"/>
      <c r="B122" s="3" t="s">
        <v>263</v>
      </c>
      <c r="C122" s="33"/>
      <c r="D122" s="27" t="s">
        <v>669</v>
      </c>
      <c r="E122" s="27" t="s">
        <v>669</v>
      </c>
      <c r="F122" s="27">
        <v>1.6329931618554498E-2</v>
      </c>
      <c r="G122" s="27">
        <v>1.0327955589886454E-2</v>
      </c>
      <c r="H122" s="27">
        <v>6.324555320336764E-3</v>
      </c>
      <c r="I122" s="27">
        <v>9.8319208025017587E-3</v>
      </c>
      <c r="J122" s="27">
        <v>0.26823497162003318</v>
      </c>
      <c r="K122" s="27">
        <v>1.6020819787597233E-2</v>
      </c>
      <c r="L122" s="27" t="s">
        <v>669</v>
      </c>
      <c r="M122" s="27">
        <v>1.3784048752090234E-2</v>
      </c>
      <c r="N122" s="27" t="s">
        <v>669</v>
      </c>
      <c r="O122" s="27">
        <v>9.9064267128761707E-3</v>
      </c>
      <c r="P122" s="27">
        <v>1.2649110640673502E-2</v>
      </c>
      <c r="Q122" s="27">
        <v>0.12533953885346796</v>
      </c>
      <c r="R122" s="27">
        <v>0</v>
      </c>
      <c r="S122" s="27" t="s">
        <v>669</v>
      </c>
      <c r="T122" s="27" t="s">
        <v>669</v>
      </c>
      <c r="U122" s="27" t="s">
        <v>669</v>
      </c>
      <c r="V122" s="27">
        <v>4.1673332800085318E-2</v>
      </c>
      <c r="W122" s="232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63"/>
    </row>
    <row r="123" spans="1:65">
      <c r="A123" s="35"/>
      <c r="B123" s="3" t="s">
        <v>87</v>
      </c>
      <c r="C123" s="33"/>
      <c r="D123" s="13" t="s">
        <v>669</v>
      </c>
      <c r="E123" s="13" t="s">
        <v>669</v>
      </c>
      <c r="F123" s="13">
        <v>3.0055088868505213E-2</v>
      </c>
      <c r="G123" s="13">
        <v>1.7118158436275888E-2</v>
      </c>
      <c r="H123" s="13">
        <v>1.0200895677962523E-2</v>
      </c>
      <c r="I123" s="13">
        <v>1.5322473977924817E-2</v>
      </c>
      <c r="J123" s="13">
        <v>0.3699792712000457</v>
      </c>
      <c r="K123" s="13">
        <v>2.4212825875461811E-2</v>
      </c>
      <c r="L123" s="13" t="s">
        <v>669</v>
      </c>
      <c r="M123" s="13">
        <v>3.0975390454135353E-2</v>
      </c>
      <c r="N123" s="13" t="s">
        <v>669</v>
      </c>
      <c r="O123" s="13">
        <v>1.5669793842301126E-2</v>
      </c>
      <c r="P123" s="13">
        <v>2.6913001363135111E-2</v>
      </c>
      <c r="Q123" s="13">
        <v>0.32555724377524148</v>
      </c>
      <c r="R123" s="13">
        <v>0</v>
      </c>
      <c r="S123" s="13" t="s">
        <v>669</v>
      </c>
      <c r="T123" s="13" t="s">
        <v>669</v>
      </c>
      <c r="U123" s="13" t="s">
        <v>669</v>
      </c>
      <c r="V123" s="13">
        <v>6.8130789318940566E-2</v>
      </c>
      <c r="W123" s="164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2"/>
    </row>
    <row r="124" spans="1:65">
      <c r="A124" s="35"/>
      <c r="B124" s="3" t="s">
        <v>264</v>
      </c>
      <c r="C124" s="33"/>
      <c r="D124" s="13" t="s">
        <v>669</v>
      </c>
      <c r="E124" s="13" t="s">
        <v>669</v>
      </c>
      <c r="F124" s="13">
        <v>-0.11829915197718777</v>
      </c>
      <c r="G124" s="13">
        <v>-2.0933414158717634E-2</v>
      </c>
      <c r="H124" s="13">
        <v>6.1126241241906687E-3</v>
      </c>
      <c r="I124" s="13">
        <v>4.1272473891971639E-2</v>
      </c>
      <c r="J124" s="13">
        <v>0.17650266530651337</v>
      </c>
      <c r="K124" s="13">
        <v>7.3727719831461647E-2</v>
      </c>
      <c r="L124" s="13" t="s">
        <v>669</v>
      </c>
      <c r="M124" s="13">
        <v>-0.27787077784634695</v>
      </c>
      <c r="N124" s="13" t="s">
        <v>669</v>
      </c>
      <c r="O124" s="13">
        <v>2.5908568369253482E-2</v>
      </c>
      <c r="P124" s="13">
        <v>-0.2373017204219845</v>
      </c>
      <c r="Q124" s="13">
        <v>-0.37523651566481708</v>
      </c>
      <c r="R124" s="13">
        <v>2.2455245939490021</v>
      </c>
      <c r="S124" s="13" t="s">
        <v>669</v>
      </c>
      <c r="T124" s="13" t="s">
        <v>669</v>
      </c>
      <c r="U124" s="13" t="s">
        <v>669</v>
      </c>
      <c r="V124" s="13">
        <v>-7.4103950172634825E-3</v>
      </c>
      <c r="W124" s="164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2"/>
    </row>
    <row r="125" spans="1:65">
      <c r="A125" s="35"/>
      <c r="B125" s="53" t="s">
        <v>265</v>
      </c>
      <c r="C125" s="54"/>
      <c r="D125" s="52">
        <v>2.94</v>
      </c>
      <c r="E125" s="52">
        <v>14.94</v>
      </c>
      <c r="F125" s="52">
        <v>0.34</v>
      </c>
      <c r="G125" s="52">
        <v>0.13</v>
      </c>
      <c r="H125" s="52">
        <v>7.0000000000000007E-2</v>
      </c>
      <c r="I125" s="52">
        <v>0</v>
      </c>
      <c r="J125" s="52">
        <v>0.28999999999999998</v>
      </c>
      <c r="K125" s="52">
        <v>7.0000000000000007E-2</v>
      </c>
      <c r="L125" s="52">
        <v>14.94</v>
      </c>
      <c r="M125" s="52">
        <v>0.67</v>
      </c>
      <c r="N125" s="52">
        <v>6.37</v>
      </c>
      <c r="O125" s="52">
        <v>0.03</v>
      </c>
      <c r="P125" s="52">
        <v>0.59</v>
      </c>
      <c r="Q125" s="52">
        <v>0.88</v>
      </c>
      <c r="R125" s="52">
        <v>2.37</v>
      </c>
      <c r="S125" s="52">
        <v>2.17</v>
      </c>
      <c r="T125" s="52">
        <v>1.23</v>
      </c>
      <c r="U125" s="52">
        <v>6.37</v>
      </c>
      <c r="V125" s="52">
        <v>0.1</v>
      </c>
      <c r="W125" s="164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2"/>
    </row>
    <row r="126" spans="1:65">
      <c r="B126" s="36"/>
      <c r="C126" s="2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BM126" s="62"/>
    </row>
    <row r="127" spans="1:65" ht="15">
      <c r="B127" s="37" t="s">
        <v>548</v>
      </c>
      <c r="BM127" s="32" t="s">
        <v>67</v>
      </c>
    </row>
    <row r="128" spans="1:65" ht="15">
      <c r="A128" s="28" t="s">
        <v>50</v>
      </c>
      <c r="B128" s="18" t="s">
        <v>115</v>
      </c>
      <c r="C128" s="15" t="s">
        <v>116</v>
      </c>
      <c r="D128" s="16" t="s">
        <v>230</v>
      </c>
      <c r="E128" s="17" t="s">
        <v>230</v>
      </c>
      <c r="F128" s="17" t="s">
        <v>230</v>
      </c>
      <c r="G128" s="17" t="s">
        <v>230</v>
      </c>
      <c r="H128" s="17" t="s">
        <v>230</v>
      </c>
      <c r="I128" s="17" t="s">
        <v>230</v>
      </c>
      <c r="J128" s="17" t="s">
        <v>230</v>
      </c>
      <c r="K128" s="17" t="s">
        <v>230</v>
      </c>
      <c r="L128" s="17" t="s">
        <v>230</v>
      </c>
      <c r="M128" s="17" t="s">
        <v>230</v>
      </c>
      <c r="N128" s="17" t="s">
        <v>230</v>
      </c>
      <c r="O128" s="17" t="s">
        <v>230</v>
      </c>
      <c r="P128" s="17" t="s">
        <v>230</v>
      </c>
      <c r="Q128" s="17" t="s">
        <v>230</v>
      </c>
      <c r="R128" s="17" t="s">
        <v>230</v>
      </c>
      <c r="S128" s="17" t="s">
        <v>230</v>
      </c>
      <c r="T128" s="17" t="s">
        <v>230</v>
      </c>
      <c r="U128" s="17" t="s">
        <v>230</v>
      </c>
      <c r="V128" s="17" t="s">
        <v>230</v>
      </c>
      <c r="W128" s="164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231</v>
      </c>
      <c r="C129" s="8" t="s">
        <v>231</v>
      </c>
      <c r="D129" s="162" t="s">
        <v>233</v>
      </c>
      <c r="E129" s="163" t="s">
        <v>234</v>
      </c>
      <c r="F129" s="163" t="s">
        <v>235</v>
      </c>
      <c r="G129" s="163" t="s">
        <v>237</v>
      </c>
      <c r="H129" s="163" t="s">
        <v>238</v>
      </c>
      <c r="I129" s="163" t="s">
        <v>239</v>
      </c>
      <c r="J129" s="163" t="s">
        <v>240</v>
      </c>
      <c r="K129" s="163" t="s">
        <v>241</v>
      </c>
      <c r="L129" s="163" t="s">
        <v>242</v>
      </c>
      <c r="M129" s="163" t="s">
        <v>243</v>
      </c>
      <c r="N129" s="163" t="s">
        <v>244</v>
      </c>
      <c r="O129" s="163" t="s">
        <v>245</v>
      </c>
      <c r="P129" s="163" t="s">
        <v>246</v>
      </c>
      <c r="Q129" s="163" t="s">
        <v>247</v>
      </c>
      <c r="R129" s="163" t="s">
        <v>248</v>
      </c>
      <c r="S129" s="163" t="s">
        <v>249</v>
      </c>
      <c r="T129" s="163" t="s">
        <v>250</v>
      </c>
      <c r="U129" s="163" t="s">
        <v>251</v>
      </c>
      <c r="V129" s="163" t="s">
        <v>269</v>
      </c>
      <c r="W129" s="164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272</v>
      </c>
      <c r="E130" s="10" t="s">
        <v>272</v>
      </c>
      <c r="F130" s="10" t="s">
        <v>270</v>
      </c>
      <c r="G130" s="10" t="s">
        <v>270</v>
      </c>
      <c r="H130" s="10" t="s">
        <v>270</v>
      </c>
      <c r="I130" s="10" t="s">
        <v>270</v>
      </c>
      <c r="J130" s="10" t="s">
        <v>270</v>
      </c>
      <c r="K130" s="10" t="s">
        <v>303</v>
      </c>
      <c r="L130" s="10" t="s">
        <v>272</v>
      </c>
      <c r="M130" s="10" t="s">
        <v>303</v>
      </c>
      <c r="N130" s="10" t="s">
        <v>272</v>
      </c>
      <c r="O130" s="10" t="s">
        <v>303</v>
      </c>
      <c r="P130" s="10" t="s">
        <v>270</v>
      </c>
      <c r="Q130" s="10" t="s">
        <v>303</v>
      </c>
      <c r="R130" s="10" t="s">
        <v>272</v>
      </c>
      <c r="S130" s="10" t="s">
        <v>303</v>
      </c>
      <c r="T130" s="10" t="s">
        <v>272</v>
      </c>
      <c r="U130" s="10" t="s">
        <v>272</v>
      </c>
      <c r="V130" s="10" t="s">
        <v>272</v>
      </c>
      <c r="W130" s="164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3</v>
      </c>
    </row>
    <row r="131" spans="1:65">
      <c r="A131" s="35"/>
      <c r="B131" s="19"/>
      <c r="C131" s="8"/>
      <c r="D131" s="29" t="s">
        <v>304</v>
      </c>
      <c r="E131" s="29" t="s">
        <v>305</v>
      </c>
      <c r="F131" s="29" t="s">
        <v>304</v>
      </c>
      <c r="G131" s="29" t="s">
        <v>304</v>
      </c>
      <c r="H131" s="29" t="s">
        <v>304</v>
      </c>
      <c r="I131" s="29" t="s">
        <v>304</v>
      </c>
      <c r="J131" s="29" t="s">
        <v>304</v>
      </c>
      <c r="K131" s="29" t="s">
        <v>306</v>
      </c>
      <c r="L131" s="29" t="s">
        <v>306</v>
      </c>
      <c r="M131" s="29" t="s">
        <v>306</v>
      </c>
      <c r="N131" s="29" t="s">
        <v>306</v>
      </c>
      <c r="O131" s="29" t="s">
        <v>307</v>
      </c>
      <c r="P131" s="29" t="s">
        <v>304</v>
      </c>
      <c r="Q131" s="29" t="s">
        <v>307</v>
      </c>
      <c r="R131" s="29" t="s">
        <v>307</v>
      </c>
      <c r="S131" s="29" t="s">
        <v>304</v>
      </c>
      <c r="T131" s="29" t="s">
        <v>306</v>
      </c>
      <c r="U131" s="29" t="s">
        <v>304</v>
      </c>
      <c r="V131" s="29" t="s">
        <v>308</v>
      </c>
      <c r="W131" s="164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3</v>
      </c>
    </row>
    <row r="132" spans="1:65">
      <c r="A132" s="35"/>
      <c r="B132" s="18">
        <v>1</v>
      </c>
      <c r="C132" s="14">
        <v>1</v>
      </c>
      <c r="D132" s="242">
        <v>0.6391</v>
      </c>
      <c r="E132" s="262">
        <v>0.66129099999999996</v>
      </c>
      <c r="F132" s="261">
        <v>0.59</v>
      </c>
      <c r="G132" s="242">
        <v>0.59</v>
      </c>
      <c r="H132" s="261">
        <v>0.57999999999999996</v>
      </c>
      <c r="I132" s="242">
        <v>0.57999999999999996</v>
      </c>
      <c r="J132" s="261">
        <v>0.56000000000000005</v>
      </c>
      <c r="K132" s="242">
        <v>0.59</v>
      </c>
      <c r="L132" s="242">
        <v>0.52</v>
      </c>
      <c r="M132" s="242">
        <v>0.56000000000000005</v>
      </c>
      <c r="N132" s="242">
        <v>0.56000000000000005</v>
      </c>
      <c r="O132" s="242">
        <v>0.582337257124806</v>
      </c>
      <c r="P132" s="242">
        <v>0.60699999999999998</v>
      </c>
      <c r="Q132" s="262">
        <v>0.47000000000000003</v>
      </c>
      <c r="R132" s="242">
        <v>0.55000000000000004</v>
      </c>
      <c r="S132" s="262">
        <v>0.32</v>
      </c>
      <c r="T132" s="242">
        <v>0.626</v>
      </c>
      <c r="U132" s="242">
        <v>0.5635</v>
      </c>
      <c r="V132" s="242">
        <v>0.49899999999999994</v>
      </c>
      <c r="W132" s="232"/>
      <c r="X132" s="233"/>
      <c r="Y132" s="233"/>
      <c r="Z132" s="233"/>
      <c r="AA132" s="233"/>
      <c r="AB132" s="233"/>
      <c r="AC132" s="233"/>
      <c r="AD132" s="233"/>
      <c r="AE132" s="233"/>
      <c r="AF132" s="233"/>
      <c r="AG132" s="233"/>
      <c r="AH132" s="233"/>
      <c r="AI132" s="233"/>
      <c r="AJ132" s="233"/>
      <c r="AK132" s="233"/>
      <c r="AL132" s="233"/>
      <c r="AM132" s="233"/>
      <c r="AN132" s="233"/>
      <c r="AO132" s="233"/>
      <c r="AP132" s="233"/>
      <c r="AQ132" s="233"/>
      <c r="AR132" s="233"/>
      <c r="AS132" s="233"/>
      <c r="AT132" s="233"/>
      <c r="AU132" s="233"/>
      <c r="AV132" s="233"/>
      <c r="AW132" s="233"/>
      <c r="AX132" s="233"/>
      <c r="AY132" s="233"/>
      <c r="AZ132" s="233"/>
      <c r="BA132" s="233"/>
      <c r="BB132" s="233"/>
      <c r="BC132" s="233"/>
      <c r="BD132" s="233"/>
      <c r="BE132" s="233"/>
      <c r="BF132" s="233"/>
      <c r="BG132" s="233"/>
      <c r="BH132" s="233"/>
      <c r="BI132" s="233"/>
      <c r="BJ132" s="233"/>
      <c r="BK132" s="233"/>
      <c r="BL132" s="233"/>
      <c r="BM132" s="243">
        <v>1</v>
      </c>
    </row>
    <row r="133" spans="1:65">
      <c r="A133" s="35"/>
      <c r="B133" s="19">
        <v>1</v>
      </c>
      <c r="C133" s="8">
        <v>2</v>
      </c>
      <c r="D133" s="244">
        <v>0.65229999999999999</v>
      </c>
      <c r="E133" s="264">
        <v>0.66082399999999997</v>
      </c>
      <c r="F133" s="263">
        <v>0.56999999999999995</v>
      </c>
      <c r="G133" s="244">
        <v>0.59</v>
      </c>
      <c r="H133" s="263">
        <v>0.57999999999999996</v>
      </c>
      <c r="I133" s="244">
        <v>0.57999999999999996</v>
      </c>
      <c r="J133" s="263">
        <v>0.56000000000000005</v>
      </c>
      <c r="K133" s="244">
        <v>0.59</v>
      </c>
      <c r="L133" s="244">
        <v>0.51</v>
      </c>
      <c r="M133" s="244">
        <v>0.56000000000000005</v>
      </c>
      <c r="N133" s="244">
        <v>0.56000000000000005</v>
      </c>
      <c r="O133" s="244">
        <v>0.56612579373420802</v>
      </c>
      <c r="P133" s="244">
        <v>0.622</v>
      </c>
      <c r="Q133" s="264">
        <v>0.44999999999999996</v>
      </c>
      <c r="R133" s="244">
        <v>0.62</v>
      </c>
      <c r="S133" s="264">
        <v>0.33</v>
      </c>
      <c r="T133" s="244">
        <v>0.63400000000000001</v>
      </c>
      <c r="U133" s="244">
        <v>0.5635</v>
      </c>
      <c r="V133" s="244">
        <v>0.52600000000000002</v>
      </c>
      <c r="W133" s="232"/>
      <c r="X133" s="233"/>
      <c r="Y133" s="233"/>
      <c r="Z133" s="233"/>
      <c r="AA133" s="233"/>
      <c r="AB133" s="233"/>
      <c r="AC133" s="233"/>
      <c r="AD133" s="233"/>
      <c r="AE133" s="233"/>
      <c r="AF133" s="233"/>
      <c r="AG133" s="233"/>
      <c r="AH133" s="233"/>
      <c r="AI133" s="233"/>
      <c r="AJ133" s="233"/>
      <c r="AK133" s="233"/>
      <c r="AL133" s="233"/>
      <c r="AM133" s="233"/>
      <c r="AN133" s="233"/>
      <c r="AO133" s="233"/>
      <c r="AP133" s="233"/>
      <c r="AQ133" s="233"/>
      <c r="AR133" s="233"/>
      <c r="AS133" s="233"/>
      <c r="AT133" s="233"/>
      <c r="AU133" s="233"/>
      <c r="AV133" s="233"/>
      <c r="AW133" s="233"/>
      <c r="AX133" s="233"/>
      <c r="AY133" s="233"/>
      <c r="AZ133" s="233"/>
      <c r="BA133" s="233"/>
      <c r="BB133" s="233"/>
      <c r="BC133" s="233"/>
      <c r="BD133" s="233"/>
      <c r="BE133" s="233"/>
      <c r="BF133" s="233"/>
      <c r="BG133" s="233"/>
      <c r="BH133" s="233"/>
      <c r="BI133" s="233"/>
      <c r="BJ133" s="233"/>
      <c r="BK133" s="233"/>
      <c r="BL133" s="233"/>
      <c r="BM133" s="243">
        <v>8</v>
      </c>
    </row>
    <row r="134" spans="1:65">
      <c r="A134" s="35"/>
      <c r="B134" s="19">
        <v>1</v>
      </c>
      <c r="C134" s="8">
        <v>3</v>
      </c>
      <c r="D134" s="244">
        <v>0.65010000000000001</v>
      </c>
      <c r="E134" s="264">
        <v>0.66802399999999995</v>
      </c>
      <c r="F134" s="263">
        <v>0.55000000000000004</v>
      </c>
      <c r="G134" s="244">
        <v>0.6</v>
      </c>
      <c r="H134" s="263">
        <v>0.59</v>
      </c>
      <c r="I134" s="244">
        <v>0.56999999999999995</v>
      </c>
      <c r="J134" s="263">
        <v>0.56000000000000005</v>
      </c>
      <c r="K134" s="263">
        <v>0.59</v>
      </c>
      <c r="L134" s="27">
        <v>0.52</v>
      </c>
      <c r="M134" s="27">
        <v>0.54</v>
      </c>
      <c r="N134" s="27">
        <v>0.56000000000000005</v>
      </c>
      <c r="O134" s="27">
        <v>0.56101215221410805</v>
      </c>
      <c r="P134" s="27">
        <v>0.58499999999999996</v>
      </c>
      <c r="Q134" s="265">
        <v>0.43</v>
      </c>
      <c r="R134" s="27">
        <v>0.52</v>
      </c>
      <c r="S134" s="272">
        <v>0.43</v>
      </c>
      <c r="T134" s="27">
        <v>0.622</v>
      </c>
      <c r="U134" s="27">
        <v>0.55859999999999999</v>
      </c>
      <c r="V134" s="27">
        <v>0.51800000000000002</v>
      </c>
      <c r="W134" s="232"/>
      <c r="X134" s="233"/>
      <c r="Y134" s="233"/>
      <c r="Z134" s="233"/>
      <c r="AA134" s="233"/>
      <c r="AB134" s="233"/>
      <c r="AC134" s="233"/>
      <c r="AD134" s="233"/>
      <c r="AE134" s="233"/>
      <c r="AF134" s="233"/>
      <c r="AG134" s="233"/>
      <c r="AH134" s="233"/>
      <c r="AI134" s="233"/>
      <c r="AJ134" s="233"/>
      <c r="AK134" s="233"/>
      <c r="AL134" s="233"/>
      <c r="AM134" s="233"/>
      <c r="AN134" s="233"/>
      <c r="AO134" s="233"/>
      <c r="AP134" s="233"/>
      <c r="AQ134" s="233"/>
      <c r="AR134" s="233"/>
      <c r="AS134" s="233"/>
      <c r="AT134" s="233"/>
      <c r="AU134" s="233"/>
      <c r="AV134" s="233"/>
      <c r="AW134" s="233"/>
      <c r="AX134" s="233"/>
      <c r="AY134" s="233"/>
      <c r="AZ134" s="233"/>
      <c r="BA134" s="233"/>
      <c r="BB134" s="233"/>
      <c r="BC134" s="233"/>
      <c r="BD134" s="233"/>
      <c r="BE134" s="233"/>
      <c r="BF134" s="233"/>
      <c r="BG134" s="233"/>
      <c r="BH134" s="233"/>
      <c r="BI134" s="233"/>
      <c r="BJ134" s="233"/>
      <c r="BK134" s="233"/>
      <c r="BL134" s="233"/>
      <c r="BM134" s="243">
        <v>16</v>
      </c>
    </row>
    <row r="135" spans="1:65">
      <c r="A135" s="35"/>
      <c r="B135" s="19">
        <v>1</v>
      </c>
      <c r="C135" s="8">
        <v>4</v>
      </c>
      <c r="D135" s="244">
        <v>0.64350000000000007</v>
      </c>
      <c r="E135" s="264">
        <v>0.670122</v>
      </c>
      <c r="F135" s="263">
        <v>0.59</v>
      </c>
      <c r="G135" s="244">
        <v>0.6</v>
      </c>
      <c r="H135" s="263">
        <v>0.59</v>
      </c>
      <c r="I135" s="244">
        <v>0.56999999999999995</v>
      </c>
      <c r="J135" s="263">
        <v>0.57999999999999996</v>
      </c>
      <c r="K135" s="263">
        <v>0.59</v>
      </c>
      <c r="L135" s="27">
        <v>0.52</v>
      </c>
      <c r="M135" s="27">
        <v>0.56999999999999995</v>
      </c>
      <c r="N135" s="27">
        <v>0.56000000000000005</v>
      </c>
      <c r="O135" s="27">
        <v>0.57789804820009827</v>
      </c>
      <c r="P135" s="27">
        <v>0.62</v>
      </c>
      <c r="Q135" s="265">
        <v>0.45999999999999996</v>
      </c>
      <c r="R135" s="27">
        <v>0.56000000000000005</v>
      </c>
      <c r="S135" s="265">
        <v>0.33</v>
      </c>
      <c r="T135" s="27">
        <v>0.61499999999999999</v>
      </c>
      <c r="U135" s="27">
        <v>0.55369999999999997</v>
      </c>
      <c r="V135" s="27">
        <v>0.5</v>
      </c>
      <c r="W135" s="232"/>
      <c r="X135" s="233"/>
      <c r="Y135" s="233"/>
      <c r="Z135" s="233"/>
      <c r="AA135" s="233"/>
      <c r="AB135" s="233"/>
      <c r="AC135" s="233"/>
      <c r="AD135" s="233"/>
      <c r="AE135" s="233"/>
      <c r="AF135" s="233"/>
      <c r="AG135" s="233"/>
      <c r="AH135" s="233"/>
      <c r="AI135" s="233"/>
      <c r="AJ135" s="233"/>
      <c r="AK135" s="233"/>
      <c r="AL135" s="233"/>
      <c r="AM135" s="233"/>
      <c r="AN135" s="233"/>
      <c r="AO135" s="233"/>
      <c r="AP135" s="233"/>
      <c r="AQ135" s="233"/>
      <c r="AR135" s="233"/>
      <c r="AS135" s="233"/>
      <c r="AT135" s="233"/>
      <c r="AU135" s="233"/>
      <c r="AV135" s="233"/>
      <c r="AW135" s="233"/>
      <c r="AX135" s="233"/>
      <c r="AY135" s="233"/>
      <c r="AZ135" s="233"/>
      <c r="BA135" s="233"/>
      <c r="BB135" s="233"/>
      <c r="BC135" s="233"/>
      <c r="BD135" s="233"/>
      <c r="BE135" s="233"/>
      <c r="BF135" s="233"/>
      <c r="BG135" s="233"/>
      <c r="BH135" s="233"/>
      <c r="BI135" s="233"/>
      <c r="BJ135" s="233"/>
      <c r="BK135" s="233"/>
      <c r="BL135" s="233"/>
      <c r="BM135" s="243">
        <v>0.57622554373446144</v>
      </c>
    </row>
    <row r="136" spans="1:65">
      <c r="A136" s="35"/>
      <c r="B136" s="19">
        <v>1</v>
      </c>
      <c r="C136" s="8">
        <v>5</v>
      </c>
      <c r="D136" s="244">
        <v>0.64019999999999999</v>
      </c>
      <c r="E136" s="264">
        <v>0.66996599999999995</v>
      </c>
      <c r="F136" s="244">
        <v>0.59</v>
      </c>
      <c r="G136" s="244">
        <v>0.59</v>
      </c>
      <c r="H136" s="244">
        <v>0.57999999999999996</v>
      </c>
      <c r="I136" s="244">
        <v>0.55000000000000004</v>
      </c>
      <c r="J136" s="244">
        <v>0.56999999999999995</v>
      </c>
      <c r="K136" s="244">
        <v>0.59</v>
      </c>
      <c r="L136" s="244">
        <v>0.51</v>
      </c>
      <c r="M136" s="244">
        <v>0.56999999999999995</v>
      </c>
      <c r="N136" s="244">
        <v>0.56000000000000005</v>
      </c>
      <c r="O136" s="244">
        <v>0.57667832298007293</v>
      </c>
      <c r="P136" s="244">
        <v>0.64</v>
      </c>
      <c r="Q136" s="264">
        <v>0.45999999999999996</v>
      </c>
      <c r="R136" s="244">
        <v>0.52</v>
      </c>
      <c r="S136" s="264">
        <v>0.35</v>
      </c>
      <c r="T136" s="244">
        <v>0.64500000000000002</v>
      </c>
      <c r="U136" s="244">
        <v>0.56840000000000002</v>
      </c>
      <c r="V136" s="244">
        <v>0.56200000000000006</v>
      </c>
      <c r="W136" s="232"/>
      <c r="X136" s="233"/>
      <c r="Y136" s="233"/>
      <c r="Z136" s="233"/>
      <c r="AA136" s="233"/>
      <c r="AB136" s="233"/>
      <c r="AC136" s="233"/>
      <c r="AD136" s="233"/>
      <c r="AE136" s="233"/>
      <c r="AF136" s="233"/>
      <c r="AG136" s="233"/>
      <c r="AH136" s="233"/>
      <c r="AI136" s="233"/>
      <c r="AJ136" s="233"/>
      <c r="AK136" s="233"/>
      <c r="AL136" s="233"/>
      <c r="AM136" s="233"/>
      <c r="AN136" s="233"/>
      <c r="AO136" s="233"/>
      <c r="AP136" s="233"/>
      <c r="AQ136" s="233"/>
      <c r="AR136" s="233"/>
      <c r="AS136" s="233"/>
      <c r="AT136" s="233"/>
      <c r="AU136" s="233"/>
      <c r="AV136" s="233"/>
      <c r="AW136" s="233"/>
      <c r="AX136" s="233"/>
      <c r="AY136" s="233"/>
      <c r="AZ136" s="233"/>
      <c r="BA136" s="233"/>
      <c r="BB136" s="233"/>
      <c r="BC136" s="233"/>
      <c r="BD136" s="233"/>
      <c r="BE136" s="233"/>
      <c r="BF136" s="233"/>
      <c r="BG136" s="233"/>
      <c r="BH136" s="233"/>
      <c r="BI136" s="233"/>
      <c r="BJ136" s="233"/>
      <c r="BK136" s="233"/>
      <c r="BL136" s="233"/>
      <c r="BM136" s="243">
        <v>76</v>
      </c>
    </row>
    <row r="137" spans="1:65">
      <c r="A137" s="35"/>
      <c r="B137" s="19">
        <v>1</v>
      </c>
      <c r="C137" s="8">
        <v>6</v>
      </c>
      <c r="D137" s="244">
        <v>0.6633</v>
      </c>
      <c r="E137" s="264">
        <v>0.67080799999999996</v>
      </c>
      <c r="F137" s="244">
        <v>0.56999999999999995</v>
      </c>
      <c r="G137" s="244">
        <v>0.59</v>
      </c>
      <c r="H137" s="244">
        <v>0.57999999999999996</v>
      </c>
      <c r="I137" s="244">
        <v>0.57999999999999996</v>
      </c>
      <c r="J137" s="244">
        <v>0.6</v>
      </c>
      <c r="K137" s="244">
        <v>0.59</v>
      </c>
      <c r="L137" s="244">
        <v>0.51</v>
      </c>
      <c r="M137" s="244">
        <v>0.56999999999999995</v>
      </c>
      <c r="N137" s="244">
        <v>0.56000000000000005</v>
      </c>
      <c r="O137" s="244">
        <v>0.56660062425500102</v>
      </c>
      <c r="P137" s="244">
        <v>0.628</v>
      </c>
      <c r="Q137" s="264">
        <v>0.47000000000000003</v>
      </c>
      <c r="R137" s="244">
        <v>0.5</v>
      </c>
      <c r="S137" s="264">
        <v>0.31</v>
      </c>
      <c r="T137" s="244">
        <v>0.65800000000000003</v>
      </c>
      <c r="U137" s="244">
        <v>0.54879999999999995</v>
      </c>
      <c r="V137" s="244">
        <v>0.52500000000000002</v>
      </c>
      <c r="W137" s="232"/>
      <c r="X137" s="233"/>
      <c r="Y137" s="233"/>
      <c r="Z137" s="233"/>
      <c r="AA137" s="233"/>
      <c r="AB137" s="233"/>
      <c r="AC137" s="233"/>
      <c r="AD137" s="233"/>
      <c r="AE137" s="233"/>
      <c r="AF137" s="233"/>
      <c r="AG137" s="233"/>
      <c r="AH137" s="233"/>
      <c r="AI137" s="233"/>
      <c r="AJ137" s="233"/>
      <c r="AK137" s="233"/>
      <c r="AL137" s="233"/>
      <c r="AM137" s="233"/>
      <c r="AN137" s="233"/>
      <c r="AO137" s="233"/>
      <c r="AP137" s="233"/>
      <c r="AQ137" s="233"/>
      <c r="AR137" s="233"/>
      <c r="AS137" s="233"/>
      <c r="AT137" s="233"/>
      <c r="AU137" s="233"/>
      <c r="AV137" s="233"/>
      <c r="AW137" s="233"/>
      <c r="AX137" s="233"/>
      <c r="AY137" s="233"/>
      <c r="AZ137" s="233"/>
      <c r="BA137" s="233"/>
      <c r="BB137" s="233"/>
      <c r="BC137" s="233"/>
      <c r="BD137" s="233"/>
      <c r="BE137" s="233"/>
      <c r="BF137" s="233"/>
      <c r="BG137" s="233"/>
      <c r="BH137" s="233"/>
      <c r="BI137" s="233"/>
      <c r="BJ137" s="233"/>
      <c r="BK137" s="233"/>
      <c r="BL137" s="233"/>
      <c r="BM137" s="63"/>
    </row>
    <row r="138" spans="1:65">
      <c r="A138" s="35"/>
      <c r="B138" s="20" t="s">
        <v>261</v>
      </c>
      <c r="C138" s="12"/>
      <c r="D138" s="245">
        <v>0.64808333333333334</v>
      </c>
      <c r="E138" s="245">
        <v>0.66683916666666665</v>
      </c>
      <c r="F138" s="245">
        <v>0.57666666666666655</v>
      </c>
      <c r="G138" s="245">
        <v>0.59333333333333327</v>
      </c>
      <c r="H138" s="245">
        <v>0.58333333333333337</v>
      </c>
      <c r="I138" s="245">
        <v>0.57166666666666666</v>
      </c>
      <c r="J138" s="245">
        <v>0.57166666666666666</v>
      </c>
      <c r="K138" s="245">
        <v>0.59</v>
      </c>
      <c r="L138" s="245">
        <v>0.51500000000000001</v>
      </c>
      <c r="M138" s="245">
        <v>0.56166666666666665</v>
      </c>
      <c r="N138" s="245">
        <v>0.56000000000000005</v>
      </c>
      <c r="O138" s="245">
        <v>0.57177536641804894</v>
      </c>
      <c r="P138" s="245">
        <v>0.6170000000000001</v>
      </c>
      <c r="Q138" s="245">
        <v>0.45666666666666661</v>
      </c>
      <c r="R138" s="245">
        <v>0.54500000000000004</v>
      </c>
      <c r="S138" s="245">
        <v>0.34500000000000003</v>
      </c>
      <c r="T138" s="245">
        <v>0.6333333333333333</v>
      </c>
      <c r="U138" s="245">
        <v>0.55941666666666667</v>
      </c>
      <c r="V138" s="245">
        <v>0.52166666666666672</v>
      </c>
      <c r="W138" s="232"/>
      <c r="X138" s="233"/>
      <c r="Y138" s="233"/>
      <c r="Z138" s="233"/>
      <c r="AA138" s="233"/>
      <c r="AB138" s="233"/>
      <c r="AC138" s="233"/>
      <c r="AD138" s="233"/>
      <c r="AE138" s="233"/>
      <c r="AF138" s="233"/>
      <c r="AG138" s="233"/>
      <c r="AH138" s="233"/>
      <c r="AI138" s="233"/>
      <c r="AJ138" s="233"/>
      <c r="AK138" s="233"/>
      <c r="AL138" s="233"/>
      <c r="AM138" s="233"/>
      <c r="AN138" s="233"/>
      <c r="AO138" s="233"/>
      <c r="AP138" s="233"/>
      <c r="AQ138" s="233"/>
      <c r="AR138" s="233"/>
      <c r="AS138" s="233"/>
      <c r="AT138" s="233"/>
      <c r="AU138" s="233"/>
      <c r="AV138" s="233"/>
      <c r="AW138" s="233"/>
      <c r="AX138" s="233"/>
      <c r="AY138" s="233"/>
      <c r="AZ138" s="233"/>
      <c r="BA138" s="233"/>
      <c r="BB138" s="233"/>
      <c r="BC138" s="233"/>
      <c r="BD138" s="233"/>
      <c r="BE138" s="233"/>
      <c r="BF138" s="233"/>
      <c r="BG138" s="233"/>
      <c r="BH138" s="233"/>
      <c r="BI138" s="233"/>
      <c r="BJ138" s="233"/>
      <c r="BK138" s="233"/>
      <c r="BL138" s="233"/>
      <c r="BM138" s="63"/>
    </row>
    <row r="139" spans="1:65">
      <c r="A139" s="35"/>
      <c r="B139" s="3" t="s">
        <v>262</v>
      </c>
      <c r="C139" s="33"/>
      <c r="D139" s="27">
        <v>0.64680000000000004</v>
      </c>
      <c r="E139" s="27">
        <v>0.66899500000000001</v>
      </c>
      <c r="F139" s="27">
        <v>0.57999999999999996</v>
      </c>
      <c r="G139" s="27">
        <v>0.59</v>
      </c>
      <c r="H139" s="27">
        <v>0.57999999999999996</v>
      </c>
      <c r="I139" s="27">
        <v>0.57499999999999996</v>
      </c>
      <c r="J139" s="27">
        <v>0.56499999999999995</v>
      </c>
      <c r="K139" s="27">
        <v>0.59</v>
      </c>
      <c r="L139" s="27">
        <v>0.51500000000000001</v>
      </c>
      <c r="M139" s="27">
        <v>0.56499999999999995</v>
      </c>
      <c r="N139" s="27">
        <v>0.56000000000000005</v>
      </c>
      <c r="O139" s="27">
        <v>0.57163947361753698</v>
      </c>
      <c r="P139" s="27">
        <v>0.621</v>
      </c>
      <c r="Q139" s="27">
        <v>0.45999999999999996</v>
      </c>
      <c r="R139" s="27">
        <v>0.53500000000000003</v>
      </c>
      <c r="S139" s="27">
        <v>0.33</v>
      </c>
      <c r="T139" s="27">
        <v>0.63</v>
      </c>
      <c r="U139" s="27">
        <v>0.56105000000000005</v>
      </c>
      <c r="V139" s="27">
        <v>0.52150000000000007</v>
      </c>
      <c r="W139" s="232"/>
      <c r="X139" s="233"/>
      <c r="Y139" s="233"/>
      <c r="Z139" s="233"/>
      <c r="AA139" s="233"/>
      <c r="AB139" s="233"/>
      <c r="AC139" s="233"/>
      <c r="AD139" s="233"/>
      <c r="AE139" s="233"/>
      <c r="AF139" s="233"/>
      <c r="AG139" s="233"/>
      <c r="AH139" s="233"/>
      <c r="AI139" s="233"/>
      <c r="AJ139" s="233"/>
      <c r="AK139" s="233"/>
      <c r="AL139" s="233"/>
      <c r="AM139" s="233"/>
      <c r="AN139" s="233"/>
      <c r="AO139" s="233"/>
      <c r="AP139" s="233"/>
      <c r="AQ139" s="233"/>
      <c r="AR139" s="233"/>
      <c r="AS139" s="233"/>
      <c r="AT139" s="233"/>
      <c r="AU139" s="233"/>
      <c r="AV139" s="233"/>
      <c r="AW139" s="233"/>
      <c r="AX139" s="233"/>
      <c r="AY139" s="233"/>
      <c r="AZ139" s="233"/>
      <c r="BA139" s="233"/>
      <c r="BB139" s="233"/>
      <c r="BC139" s="233"/>
      <c r="BD139" s="233"/>
      <c r="BE139" s="233"/>
      <c r="BF139" s="233"/>
      <c r="BG139" s="233"/>
      <c r="BH139" s="233"/>
      <c r="BI139" s="233"/>
      <c r="BJ139" s="233"/>
      <c r="BK139" s="233"/>
      <c r="BL139" s="233"/>
      <c r="BM139" s="63"/>
    </row>
    <row r="140" spans="1:65">
      <c r="A140" s="35"/>
      <c r="B140" s="3" t="s">
        <v>263</v>
      </c>
      <c r="C140" s="33"/>
      <c r="D140" s="27">
        <v>9.1350789086174049E-3</v>
      </c>
      <c r="E140" s="27">
        <v>4.5754547934240006E-3</v>
      </c>
      <c r="F140" s="27">
        <v>1.6329931618554498E-2</v>
      </c>
      <c r="G140" s="27">
        <v>5.1639777949432268E-3</v>
      </c>
      <c r="H140" s="27">
        <v>5.1639777949432268E-3</v>
      </c>
      <c r="I140" s="27">
        <v>1.169045194450009E-2</v>
      </c>
      <c r="J140" s="27">
        <v>1.6020819787597188E-2</v>
      </c>
      <c r="K140" s="27">
        <v>0</v>
      </c>
      <c r="L140" s="27">
        <v>5.4772255750516656E-3</v>
      </c>
      <c r="M140" s="27">
        <v>1.1690451944500083E-2</v>
      </c>
      <c r="N140" s="27">
        <v>0</v>
      </c>
      <c r="O140" s="27">
        <v>8.3381311877273358E-3</v>
      </c>
      <c r="P140" s="27">
        <v>1.9015782918407557E-2</v>
      </c>
      <c r="Q140" s="27">
        <v>1.5055453054181633E-2</v>
      </c>
      <c r="R140" s="27">
        <v>4.2778499272414873E-2</v>
      </c>
      <c r="S140" s="27">
        <v>4.3703546766823684E-2</v>
      </c>
      <c r="T140" s="27">
        <v>1.5895492023421831E-2</v>
      </c>
      <c r="U140" s="27">
        <v>7.2126047075010968E-3</v>
      </c>
      <c r="V140" s="27">
        <v>2.3036203390894693E-2</v>
      </c>
      <c r="W140" s="232"/>
      <c r="X140" s="233"/>
      <c r="Y140" s="233"/>
      <c r="Z140" s="233"/>
      <c r="AA140" s="233"/>
      <c r="AB140" s="233"/>
      <c r="AC140" s="233"/>
      <c r="AD140" s="233"/>
      <c r="AE140" s="233"/>
      <c r="AF140" s="233"/>
      <c r="AG140" s="233"/>
      <c r="AH140" s="233"/>
      <c r="AI140" s="233"/>
      <c r="AJ140" s="233"/>
      <c r="AK140" s="233"/>
      <c r="AL140" s="233"/>
      <c r="AM140" s="233"/>
      <c r="AN140" s="233"/>
      <c r="AO140" s="233"/>
      <c r="AP140" s="233"/>
      <c r="AQ140" s="233"/>
      <c r="AR140" s="233"/>
      <c r="AS140" s="233"/>
      <c r="AT140" s="233"/>
      <c r="AU140" s="233"/>
      <c r="AV140" s="233"/>
      <c r="AW140" s="233"/>
      <c r="AX140" s="233"/>
      <c r="AY140" s="233"/>
      <c r="AZ140" s="233"/>
      <c r="BA140" s="233"/>
      <c r="BB140" s="233"/>
      <c r="BC140" s="233"/>
      <c r="BD140" s="233"/>
      <c r="BE140" s="233"/>
      <c r="BF140" s="233"/>
      <c r="BG140" s="233"/>
      <c r="BH140" s="233"/>
      <c r="BI140" s="233"/>
      <c r="BJ140" s="233"/>
      <c r="BK140" s="233"/>
      <c r="BL140" s="233"/>
      <c r="BM140" s="63"/>
    </row>
    <row r="141" spans="1:65">
      <c r="A141" s="35"/>
      <c r="B141" s="3" t="s">
        <v>87</v>
      </c>
      <c r="C141" s="33"/>
      <c r="D141" s="13">
        <v>1.4095531297853781E-2</v>
      </c>
      <c r="E141" s="13">
        <v>6.8614068011262101E-3</v>
      </c>
      <c r="F141" s="13">
        <v>2.8317800494603182E-2</v>
      </c>
      <c r="G141" s="13">
        <v>8.7033333622638671E-3</v>
      </c>
      <c r="H141" s="13">
        <v>8.8525333627598162E-3</v>
      </c>
      <c r="I141" s="13">
        <v>2.0449770165306282E-2</v>
      </c>
      <c r="J141" s="13">
        <v>2.8024757645942602E-2</v>
      </c>
      <c r="K141" s="13">
        <v>0</v>
      </c>
      <c r="L141" s="13">
        <v>1.0635389466119739E-2</v>
      </c>
      <c r="M141" s="13">
        <v>2.0813861028783531E-2</v>
      </c>
      <c r="N141" s="13">
        <v>0</v>
      </c>
      <c r="O141" s="13">
        <v>1.4582879356909858E-2</v>
      </c>
      <c r="P141" s="13">
        <v>3.0819745410709164E-2</v>
      </c>
      <c r="Q141" s="13">
        <v>3.2968145374120371E-2</v>
      </c>
      <c r="R141" s="13">
        <v>7.849265921544013E-2</v>
      </c>
      <c r="S141" s="13">
        <v>0.12667694715021358</v>
      </c>
      <c r="T141" s="13">
        <v>2.5098145300139735E-2</v>
      </c>
      <c r="U141" s="13">
        <v>1.2893081556683027E-2</v>
      </c>
      <c r="V141" s="13">
        <v>4.4158856340373212E-2</v>
      </c>
      <c r="W141" s="164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2"/>
    </row>
    <row r="142" spans="1:65">
      <c r="A142" s="35"/>
      <c r="B142" s="3" t="s">
        <v>264</v>
      </c>
      <c r="C142" s="33"/>
      <c r="D142" s="13">
        <v>0.12470427661566097</v>
      </c>
      <c r="E142" s="13">
        <v>0.15725374190277508</v>
      </c>
      <c r="F142" s="13">
        <v>7.6553866277118132E-4</v>
      </c>
      <c r="G142" s="13">
        <v>2.9689398161695246E-2</v>
      </c>
      <c r="H142" s="13">
        <v>1.2335082462341163E-2</v>
      </c>
      <c r="I142" s="13">
        <v>-7.9116191869057495E-3</v>
      </c>
      <c r="J142" s="13">
        <v>-7.9116191869057495E-3</v>
      </c>
      <c r="K142" s="13">
        <v>2.39046262619107E-2</v>
      </c>
      <c r="L142" s="13">
        <v>-0.10625274148324748</v>
      </c>
      <c r="M142" s="13">
        <v>-2.5265934886260277E-2</v>
      </c>
      <c r="N142" s="13">
        <v>-2.8158320836152551E-2</v>
      </c>
      <c r="O142" s="13">
        <v>-7.7229782067128605E-3</v>
      </c>
      <c r="P142" s="13">
        <v>7.076127865016768E-2</v>
      </c>
      <c r="Q142" s="13">
        <v>-0.20748624972948171</v>
      </c>
      <c r="R142" s="13">
        <v>-5.418979438518412E-2</v>
      </c>
      <c r="S142" s="13">
        <v>-0.40127610837227257</v>
      </c>
      <c r="T142" s="13">
        <v>9.9106660959113135E-2</v>
      </c>
      <c r="U142" s="13">
        <v>-2.9170655918614896E-2</v>
      </c>
      <c r="V142" s="13">
        <v>-9.4683197683677722E-2</v>
      </c>
      <c r="W142" s="164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2"/>
    </row>
    <row r="143" spans="1:65">
      <c r="A143" s="35"/>
      <c r="B143" s="53" t="s">
        <v>265</v>
      </c>
      <c r="C143" s="54"/>
      <c r="D143" s="52">
        <v>2.38</v>
      </c>
      <c r="E143" s="52">
        <v>2.96</v>
      </c>
      <c r="F143" s="52">
        <v>0.16</v>
      </c>
      <c r="G143" s="52">
        <v>0.67</v>
      </c>
      <c r="H143" s="52">
        <v>0.36</v>
      </c>
      <c r="I143" s="52">
        <v>0</v>
      </c>
      <c r="J143" s="52">
        <v>0</v>
      </c>
      <c r="K143" s="52">
        <v>0.56999999999999995</v>
      </c>
      <c r="L143" s="52">
        <v>1.76</v>
      </c>
      <c r="M143" s="52">
        <v>0.31</v>
      </c>
      <c r="N143" s="52">
        <v>0.36</v>
      </c>
      <c r="O143" s="52">
        <v>0</v>
      </c>
      <c r="P143" s="52">
        <v>1.41</v>
      </c>
      <c r="Q143" s="52">
        <v>3.58</v>
      </c>
      <c r="R143" s="52">
        <v>0.83</v>
      </c>
      <c r="S143" s="52">
        <v>7.05</v>
      </c>
      <c r="T143" s="52">
        <v>1.92</v>
      </c>
      <c r="U143" s="52">
        <v>0.38</v>
      </c>
      <c r="V143" s="52">
        <v>1.56</v>
      </c>
      <c r="W143" s="164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2"/>
    </row>
    <row r="144" spans="1:65">
      <c r="B144" s="36"/>
      <c r="C144" s="2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BM144" s="62"/>
    </row>
    <row r="145" spans="1:65" ht="15">
      <c r="B145" s="37" t="s">
        <v>487</v>
      </c>
      <c r="BM145" s="32" t="s">
        <v>67</v>
      </c>
    </row>
    <row r="146" spans="1:65" ht="15">
      <c r="A146" s="28" t="s">
        <v>19</v>
      </c>
      <c r="B146" s="18" t="s">
        <v>115</v>
      </c>
      <c r="C146" s="15" t="s">
        <v>116</v>
      </c>
      <c r="D146" s="16" t="s">
        <v>230</v>
      </c>
      <c r="E146" s="17" t="s">
        <v>230</v>
      </c>
      <c r="F146" s="17" t="s">
        <v>230</v>
      </c>
      <c r="G146" s="17" t="s">
        <v>230</v>
      </c>
      <c r="H146" s="17" t="s">
        <v>230</v>
      </c>
      <c r="I146" s="17" t="s">
        <v>230</v>
      </c>
      <c r="J146" s="17" t="s">
        <v>230</v>
      </c>
      <c r="K146" s="17" t="s">
        <v>230</v>
      </c>
      <c r="L146" s="17" t="s">
        <v>230</v>
      </c>
      <c r="M146" s="17" t="s">
        <v>230</v>
      </c>
      <c r="N146" s="17" t="s">
        <v>230</v>
      </c>
      <c r="O146" s="17" t="s">
        <v>230</v>
      </c>
      <c r="P146" s="17" t="s">
        <v>230</v>
      </c>
      <c r="Q146" s="17" t="s">
        <v>230</v>
      </c>
      <c r="R146" s="17" t="s">
        <v>230</v>
      </c>
      <c r="S146" s="17" t="s">
        <v>230</v>
      </c>
      <c r="T146" s="17" t="s">
        <v>230</v>
      </c>
      <c r="U146" s="17" t="s">
        <v>230</v>
      </c>
      <c r="V146" s="17" t="s">
        <v>230</v>
      </c>
      <c r="W146" s="164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 t="s">
        <v>231</v>
      </c>
      <c r="C147" s="8" t="s">
        <v>231</v>
      </c>
      <c r="D147" s="162" t="s">
        <v>233</v>
      </c>
      <c r="E147" s="163" t="s">
        <v>234</v>
      </c>
      <c r="F147" s="163" t="s">
        <v>235</v>
      </c>
      <c r="G147" s="163" t="s">
        <v>237</v>
      </c>
      <c r="H147" s="163" t="s">
        <v>238</v>
      </c>
      <c r="I147" s="163" t="s">
        <v>239</v>
      </c>
      <c r="J147" s="163" t="s">
        <v>240</v>
      </c>
      <c r="K147" s="163" t="s">
        <v>241</v>
      </c>
      <c r="L147" s="163" t="s">
        <v>242</v>
      </c>
      <c r="M147" s="163" t="s">
        <v>243</v>
      </c>
      <c r="N147" s="163" t="s">
        <v>244</v>
      </c>
      <c r="O147" s="163" t="s">
        <v>245</v>
      </c>
      <c r="P147" s="163" t="s">
        <v>246</v>
      </c>
      <c r="Q147" s="163" t="s">
        <v>247</v>
      </c>
      <c r="R147" s="163" t="s">
        <v>248</v>
      </c>
      <c r="S147" s="163" t="s">
        <v>249</v>
      </c>
      <c r="T147" s="163" t="s">
        <v>250</v>
      </c>
      <c r="U147" s="163" t="s">
        <v>251</v>
      </c>
      <c r="V147" s="163" t="s">
        <v>269</v>
      </c>
      <c r="W147" s="164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s">
        <v>3</v>
      </c>
    </row>
    <row r="148" spans="1:65">
      <c r="A148" s="35"/>
      <c r="B148" s="19"/>
      <c r="C148" s="8"/>
      <c r="D148" s="9" t="s">
        <v>270</v>
      </c>
      <c r="E148" s="10" t="s">
        <v>272</v>
      </c>
      <c r="F148" s="10" t="s">
        <v>270</v>
      </c>
      <c r="G148" s="10" t="s">
        <v>270</v>
      </c>
      <c r="H148" s="10" t="s">
        <v>270</v>
      </c>
      <c r="I148" s="10" t="s">
        <v>270</v>
      </c>
      <c r="J148" s="10" t="s">
        <v>270</v>
      </c>
      <c r="K148" s="10" t="s">
        <v>303</v>
      </c>
      <c r="L148" s="10" t="s">
        <v>272</v>
      </c>
      <c r="M148" s="10" t="s">
        <v>303</v>
      </c>
      <c r="N148" s="10" t="s">
        <v>272</v>
      </c>
      <c r="O148" s="10" t="s">
        <v>303</v>
      </c>
      <c r="P148" s="10" t="s">
        <v>270</v>
      </c>
      <c r="Q148" s="10" t="s">
        <v>303</v>
      </c>
      <c r="R148" s="10" t="s">
        <v>272</v>
      </c>
      <c r="S148" s="10" t="s">
        <v>303</v>
      </c>
      <c r="T148" s="10" t="s">
        <v>272</v>
      </c>
      <c r="U148" s="10" t="s">
        <v>272</v>
      </c>
      <c r="V148" s="10" t="s">
        <v>270</v>
      </c>
      <c r="W148" s="164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3</v>
      </c>
    </row>
    <row r="149" spans="1:65">
      <c r="A149" s="35"/>
      <c r="B149" s="19"/>
      <c r="C149" s="8"/>
      <c r="D149" s="29" t="s">
        <v>304</v>
      </c>
      <c r="E149" s="29" t="s">
        <v>305</v>
      </c>
      <c r="F149" s="29" t="s">
        <v>304</v>
      </c>
      <c r="G149" s="29" t="s">
        <v>304</v>
      </c>
      <c r="H149" s="29" t="s">
        <v>304</v>
      </c>
      <c r="I149" s="29" t="s">
        <v>304</v>
      </c>
      <c r="J149" s="29" t="s">
        <v>304</v>
      </c>
      <c r="K149" s="29" t="s">
        <v>306</v>
      </c>
      <c r="L149" s="29" t="s">
        <v>306</v>
      </c>
      <c r="M149" s="29" t="s">
        <v>306</v>
      </c>
      <c r="N149" s="29" t="s">
        <v>306</v>
      </c>
      <c r="O149" s="29" t="s">
        <v>307</v>
      </c>
      <c r="P149" s="29" t="s">
        <v>304</v>
      </c>
      <c r="Q149" s="29" t="s">
        <v>307</v>
      </c>
      <c r="R149" s="29" t="s">
        <v>307</v>
      </c>
      <c r="S149" s="29" t="s">
        <v>304</v>
      </c>
      <c r="T149" s="29" t="s">
        <v>306</v>
      </c>
      <c r="U149" s="29" t="s">
        <v>304</v>
      </c>
      <c r="V149" s="29" t="s">
        <v>308</v>
      </c>
      <c r="W149" s="164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3</v>
      </c>
    </row>
    <row r="150" spans="1:65">
      <c r="A150" s="35"/>
      <c r="B150" s="18">
        <v>1</v>
      </c>
      <c r="C150" s="14">
        <v>1</v>
      </c>
      <c r="D150" s="262" t="s">
        <v>110</v>
      </c>
      <c r="E150" s="262">
        <v>4.7300000000000004</v>
      </c>
      <c r="F150" s="282">
        <v>0.12</v>
      </c>
      <c r="G150" s="242">
        <v>7.0000000000000007E-2</v>
      </c>
      <c r="H150" s="261">
        <v>7.0000000000000007E-2</v>
      </c>
      <c r="I150" s="242">
        <v>0.06</v>
      </c>
      <c r="J150" s="261">
        <v>0.06</v>
      </c>
      <c r="K150" s="242">
        <v>0.08</v>
      </c>
      <c r="L150" s="262" t="s">
        <v>107</v>
      </c>
      <c r="M150" s="242">
        <v>0.08</v>
      </c>
      <c r="N150" s="262" t="s">
        <v>107</v>
      </c>
      <c r="O150" s="242">
        <v>8.0384999288648645E-2</v>
      </c>
      <c r="P150" s="242">
        <v>7.5999999999999998E-2</v>
      </c>
      <c r="Q150" s="242">
        <v>7.0000000000000007E-2</v>
      </c>
      <c r="R150" s="262" t="s">
        <v>211</v>
      </c>
      <c r="S150" s="242">
        <v>0.06</v>
      </c>
      <c r="T150" s="262" t="s">
        <v>108</v>
      </c>
      <c r="U150" s="262" t="s">
        <v>211</v>
      </c>
      <c r="V150" s="242">
        <v>7.0000000000000007E-2</v>
      </c>
      <c r="W150" s="232"/>
      <c r="X150" s="233"/>
      <c r="Y150" s="233"/>
      <c r="Z150" s="233"/>
      <c r="AA150" s="233"/>
      <c r="AB150" s="233"/>
      <c r="AC150" s="233"/>
      <c r="AD150" s="233"/>
      <c r="AE150" s="233"/>
      <c r="AF150" s="233"/>
      <c r="AG150" s="233"/>
      <c r="AH150" s="233"/>
      <c r="AI150" s="233"/>
      <c r="AJ150" s="233"/>
      <c r="AK150" s="233"/>
      <c r="AL150" s="233"/>
      <c r="AM150" s="233"/>
      <c r="AN150" s="233"/>
      <c r="AO150" s="233"/>
      <c r="AP150" s="233"/>
      <c r="AQ150" s="233"/>
      <c r="AR150" s="233"/>
      <c r="AS150" s="233"/>
      <c r="AT150" s="233"/>
      <c r="AU150" s="233"/>
      <c r="AV150" s="233"/>
      <c r="AW150" s="233"/>
      <c r="AX150" s="233"/>
      <c r="AY150" s="233"/>
      <c r="AZ150" s="233"/>
      <c r="BA150" s="233"/>
      <c r="BB150" s="233"/>
      <c r="BC150" s="233"/>
      <c r="BD150" s="233"/>
      <c r="BE150" s="233"/>
      <c r="BF150" s="233"/>
      <c r="BG150" s="233"/>
      <c r="BH150" s="233"/>
      <c r="BI150" s="233"/>
      <c r="BJ150" s="233"/>
      <c r="BK150" s="233"/>
      <c r="BL150" s="233"/>
      <c r="BM150" s="243">
        <v>1</v>
      </c>
    </row>
    <row r="151" spans="1:65">
      <c r="A151" s="35"/>
      <c r="B151" s="19">
        <v>1</v>
      </c>
      <c r="C151" s="8">
        <v>2</v>
      </c>
      <c r="D151" s="264" t="s">
        <v>110</v>
      </c>
      <c r="E151" s="264">
        <v>4.6900000000000004</v>
      </c>
      <c r="F151" s="265">
        <v>0.14000000000000001</v>
      </c>
      <c r="G151" s="244">
        <v>0.06</v>
      </c>
      <c r="H151" s="263">
        <v>7.0000000000000007E-2</v>
      </c>
      <c r="I151" s="244">
        <v>0.06</v>
      </c>
      <c r="J151" s="263">
        <v>0.06</v>
      </c>
      <c r="K151" s="244">
        <v>0.09</v>
      </c>
      <c r="L151" s="264" t="s">
        <v>107</v>
      </c>
      <c r="M151" s="244">
        <v>0.08</v>
      </c>
      <c r="N151" s="264" t="s">
        <v>107</v>
      </c>
      <c r="O151" s="244">
        <v>7.3849101992899249E-2</v>
      </c>
      <c r="P151" s="244">
        <v>7.8E-2</v>
      </c>
      <c r="Q151" s="244">
        <v>7.0000000000000007E-2</v>
      </c>
      <c r="R151" s="264" t="s">
        <v>211</v>
      </c>
      <c r="S151" s="244">
        <v>0.05</v>
      </c>
      <c r="T151" s="264" t="s">
        <v>108</v>
      </c>
      <c r="U151" s="264" t="s">
        <v>211</v>
      </c>
      <c r="V151" s="244">
        <v>0.08</v>
      </c>
      <c r="W151" s="232"/>
      <c r="X151" s="233"/>
      <c r="Y151" s="233"/>
      <c r="Z151" s="233"/>
      <c r="AA151" s="233"/>
      <c r="AB151" s="233"/>
      <c r="AC151" s="233"/>
      <c r="AD151" s="233"/>
      <c r="AE151" s="233"/>
      <c r="AF151" s="233"/>
      <c r="AG151" s="233"/>
      <c r="AH151" s="233"/>
      <c r="AI151" s="233"/>
      <c r="AJ151" s="233"/>
      <c r="AK151" s="233"/>
      <c r="AL151" s="233"/>
      <c r="AM151" s="233"/>
      <c r="AN151" s="233"/>
      <c r="AO151" s="233"/>
      <c r="AP151" s="233"/>
      <c r="AQ151" s="233"/>
      <c r="AR151" s="233"/>
      <c r="AS151" s="233"/>
      <c r="AT151" s="233"/>
      <c r="AU151" s="233"/>
      <c r="AV151" s="233"/>
      <c r="AW151" s="233"/>
      <c r="AX151" s="233"/>
      <c r="AY151" s="233"/>
      <c r="AZ151" s="233"/>
      <c r="BA151" s="233"/>
      <c r="BB151" s="233"/>
      <c r="BC151" s="233"/>
      <c r="BD151" s="233"/>
      <c r="BE151" s="233"/>
      <c r="BF151" s="233"/>
      <c r="BG151" s="233"/>
      <c r="BH151" s="233"/>
      <c r="BI151" s="233"/>
      <c r="BJ151" s="233"/>
      <c r="BK151" s="233"/>
      <c r="BL151" s="233"/>
      <c r="BM151" s="243">
        <v>9</v>
      </c>
    </row>
    <row r="152" spans="1:65">
      <c r="A152" s="35"/>
      <c r="B152" s="19">
        <v>1</v>
      </c>
      <c r="C152" s="8">
        <v>3</v>
      </c>
      <c r="D152" s="264" t="s">
        <v>110</v>
      </c>
      <c r="E152" s="264">
        <v>4.63</v>
      </c>
      <c r="F152" s="265">
        <v>0.11</v>
      </c>
      <c r="G152" s="244">
        <v>0.06</v>
      </c>
      <c r="H152" s="263">
        <v>7.0000000000000007E-2</v>
      </c>
      <c r="I152" s="244">
        <v>7.0000000000000007E-2</v>
      </c>
      <c r="J152" s="272">
        <v>0.11</v>
      </c>
      <c r="K152" s="263">
        <v>0.04</v>
      </c>
      <c r="L152" s="265" t="s">
        <v>107</v>
      </c>
      <c r="M152" s="27">
        <v>7.0000000000000007E-2</v>
      </c>
      <c r="N152" s="265" t="s">
        <v>107</v>
      </c>
      <c r="O152" s="27">
        <v>7.6737840488957168E-2</v>
      </c>
      <c r="P152" s="27">
        <v>6.9000000000000006E-2</v>
      </c>
      <c r="Q152" s="27">
        <v>0.06</v>
      </c>
      <c r="R152" s="265" t="s">
        <v>211</v>
      </c>
      <c r="S152" s="27">
        <v>0.04</v>
      </c>
      <c r="T152" s="265" t="s">
        <v>108</v>
      </c>
      <c r="U152" s="265" t="s">
        <v>211</v>
      </c>
      <c r="V152" s="27">
        <v>7.0000000000000007E-2</v>
      </c>
      <c r="W152" s="232"/>
      <c r="X152" s="233"/>
      <c r="Y152" s="233"/>
      <c r="Z152" s="233"/>
      <c r="AA152" s="233"/>
      <c r="AB152" s="233"/>
      <c r="AC152" s="233"/>
      <c r="AD152" s="233"/>
      <c r="AE152" s="233"/>
      <c r="AF152" s="233"/>
      <c r="AG152" s="233"/>
      <c r="AH152" s="233"/>
      <c r="AI152" s="233"/>
      <c r="AJ152" s="233"/>
      <c r="AK152" s="233"/>
      <c r="AL152" s="233"/>
      <c r="AM152" s="233"/>
      <c r="AN152" s="233"/>
      <c r="AO152" s="233"/>
      <c r="AP152" s="233"/>
      <c r="AQ152" s="233"/>
      <c r="AR152" s="233"/>
      <c r="AS152" s="233"/>
      <c r="AT152" s="233"/>
      <c r="AU152" s="233"/>
      <c r="AV152" s="233"/>
      <c r="AW152" s="233"/>
      <c r="AX152" s="233"/>
      <c r="AY152" s="233"/>
      <c r="AZ152" s="233"/>
      <c r="BA152" s="233"/>
      <c r="BB152" s="233"/>
      <c r="BC152" s="233"/>
      <c r="BD152" s="233"/>
      <c r="BE152" s="233"/>
      <c r="BF152" s="233"/>
      <c r="BG152" s="233"/>
      <c r="BH152" s="233"/>
      <c r="BI152" s="233"/>
      <c r="BJ152" s="233"/>
      <c r="BK152" s="233"/>
      <c r="BL152" s="233"/>
      <c r="BM152" s="243">
        <v>16</v>
      </c>
    </row>
    <row r="153" spans="1:65">
      <c r="A153" s="35"/>
      <c r="B153" s="19">
        <v>1</v>
      </c>
      <c r="C153" s="8">
        <v>4</v>
      </c>
      <c r="D153" s="264" t="s">
        <v>110</v>
      </c>
      <c r="E153" s="264">
        <v>4.45</v>
      </c>
      <c r="F153" s="265">
        <v>0.12</v>
      </c>
      <c r="G153" s="244">
        <v>0.06</v>
      </c>
      <c r="H153" s="263">
        <v>7.0000000000000007E-2</v>
      </c>
      <c r="I153" s="244">
        <v>0.06</v>
      </c>
      <c r="J153" s="263">
        <v>0.06</v>
      </c>
      <c r="K153" s="263">
        <v>7.0000000000000007E-2</v>
      </c>
      <c r="L153" s="265" t="s">
        <v>107</v>
      </c>
      <c r="M153" s="27">
        <v>7.0000000000000007E-2</v>
      </c>
      <c r="N153" s="265" t="s">
        <v>107</v>
      </c>
      <c r="O153" s="27">
        <v>7.8976154401500853E-2</v>
      </c>
      <c r="P153" s="27">
        <v>7.1999999999999995E-2</v>
      </c>
      <c r="Q153" s="27">
        <v>0.06</v>
      </c>
      <c r="R153" s="265" t="s">
        <v>211</v>
      </c>
      <c r="S153" s="27">
        <v>0.09</v>
      </c>
      <c r="T153" s="265" t="s">
        <v>108</v>
      </c>
      <c r="U153" s="265" t="s">
        <v>211</v>
      </c>
      <c r="V153" s="27">
        <v>7.0000000000000007E-2</v>
      </c>
      <c r="W153" s="232"/>
      <c r="X153" s="233"/>
      <c r="Y153" s="233"/>
      <c r="Z153" s="233"/>
      <c r="AA153" s="233"/>
      <c r="AB153" s="233"/>
      <c r="AC153" s="233"/>
      <c r="AD153" s="233"/>
      <c r="AE153" s="233"/>
      <c r="AF153" s="233"/>
      <c r="AG153" s="233"/>
      <c r="AH153" s="233"/>
      <c r="AI153" s="233"/>
      <c r="AJ153" s="233"/>
      <c r="AK153" s="233"/>
      <c r="AL153" s="233"/>
      <c r="AM153" s="233"/>
      <c r="AN153" s="233"/>
      <c r="AO153" s="233"/>
      <c r="AP153" s="233"/>
      <c r="AQ153" s="233"/>
      <c r="AR153" s="233"/>
      <c r="AS153" s="233"/>
      <c r="AT153" s="233"/>
      <c r="AU153" s="233"/>
      <c r="AV153" s="233"/>
      <c r="AW153" s="233"/>
      <c r="AX153" s="233"/>
      <c r="AY153" s="233"/>
      <c r="AZ153" s="233"/>
      <c r="BA153" s="233"/>
      <c r="BB153" s="233"/>
      <c r="BC153" s="233"/>
      <c r="BD153" s="233"/>
      <c r="BE153" s="233"/>
      <c r="BF153" s="233"/>
      <c r="BG153" s="233"/>
      <c r="BH153" s="233"/>
      <c r="BI153" s="233"/>
      <c r="BJ153" s="233"/>
      <c r="BK153" s="233"/>
      <c r="BL153" s="233"/>
      <c r="BM153" s="243">
        <v>6.7194036956126246E-2</v>
      </c>
    </row>
    <row r="154" spans="1:65">
      <c r="A154" s="35"/>
      <c r="B154" s="19">
        <v>1</v>
      </c>
      <c r="C154" s="8">
        <v>5</v>
      </c>
      <c r="D154" s="264" t="s">
        <v>110</v>
      </c>
      <c r="E154" s="264">
        <v>4.76</v>
      </c>
      <c r="F154" s="264">
        <v>0.15</v>
      </c>
      <c r="G154" s="244">
        <v>0.06</v>
      </c>
      <c r="H154" s="244">
        <v>0.06</v>
      </c>
      <c r="I154" s="244">
        <v>0.05</v>
      </c>
      <c r="J154" s="244">
        <v>0.05</v>
      </c>
      <c r="K154" s="244">
        <v>0.05</v>
      </c>
      <c r="L154" s="264" t="s">
        <v>107</v>
      </c>
      <c r="M154" s="244">
        <v>7.0000000000000007E-2</v>
      </c>
      <c r="N154" s="264" t="s">
        <v>107</v>
      </c>
      <c r="O154" s="244">
        <v>7.4791238824843967E-2</v>
      </c>
      <c r="P154" s="244">
        <v>7.1999999999999995E-2</v>
      </c>
      <c r="Q154" s="244">
        <v>0.06</v>
      </c>
      <c r="R154" s="264" t="s">
        <v>211</v>
      </c>
      <c r="S154" s="244">
        <v>7.0000000000000007E-2</v>
      </c>
      <c r="T154" s="264" t="s">
        <v>108</v>
      </c>
      <c r="U154" s="264" t="s">
        <v>211</v>
      </c>
      <c r="V154" s="244">
        <v>7.0000000000000007E-2</v>
      </c>
      <c r="W154" s="232"/>
      <c r="X154" s="233"/>
      <c r="Y154" s="233"/>
      <c r="Z154" s="233"/>
      <c r="AA154" s="233"/>
      <c r="AB154" s="233"/>
      <c r="AC154" s="233"/>
      <c r="AD154" s="233"/>
      <c r="AE154" s="233"/>
      <c r="AF154" s="233"/>
      <c r="AG154" s="233"/>
      <c r="AH154" s="233"/>
      <c r="AI154" s="233"/>
      <c r="AJ154" s="233"/>
      <c r="AK154" s="233"/>
      <c r="AL154" s="233"/>
      <c r="AM154" s="233"/>
      <c r="AN154" s="233"/>
      <c r="AO154" s="233"/>
      <c r="AP154" s="233"/>
      <c r="AQ154" s="233"/>
      <c r="AR154" s="233"/>
      <c r="AS154" s="233"/>
      <c r="AT154" s="233"/>
      <c r="AU154" s="233"/>
      <c r="AV154" s="233"/>
      <c r="AW154" s="233"/>
      <c r="AX154" s="233"/>
      <c r="AY154" s="233"/>
      <c r="AZ154" s="233"/>
      <c r="BA154" s="233"/>
      <c r="BB154" s="233"/>
      <c r="BC154" s="233"/>
      <c r="BD154" s="233"/>
      <c r="BE154" s="233"/>
      <c r="BF154" s="233"/>
      <c r="BG154" s="233"/>
      <c r="BH154" s="233"/>
      <c r="BI154" s="233"/>
      <c r="BJ154" s="233"/>
      <c r="BK154" s="233"/>
      <c r="BL154" s="233"/>
      <c r="BM154" s="243">
        <v>77</v>
      </c>
    </row>
    <row r="155" spans="1:65">
      <c r="A155" s="35"/>
      <c r="B155" s="19">
        <v>1</v>
      </c>
      <c r="C155" s="8">
        <v>6</v>
      </c>
      <c r="D155" s="264" t="s">
        <v>110</v>
      </c>
      <c r="E155" s="264">
        <v>4.63</v>
      </c>
      <c r="F155" s="264">
        <v>0.11</v>
      </c>
      <c r="G155" s="244">
        <v>0.06</v>
      </c>
      <c r="H155" s="244">
        <v>0.06</v>
      </c>
      <c r="I155" s="244">
        <v>0.06</v>
      </c>
      <c r="J155" s="244">
        <v>0.06</v>
      </c>
      <c r="K155" s="244">
        <v>0.06</v>
      </c>
      <c r="L155" s="264" t="s">
        <v>107</v>
      </c>
      <c r="M155" s="244">
        <v>0.09</v>
      </c>
      <c r="N155" s="264" t="s">
        <v>107</v>
      </c>
      <c r="O155" s="244">
        <v>8.2067104107481942E-2</v>
      </c>
      <c r="P155" s="244">
        <v>7.2999999999999995E-2</v>
      </c>
      <c r="Q155" s="244">
        <v>0.06</v>
      </c>
      <c r="R155" s="264" t="s">
        <v>211</v>
      </c>
      <c r="S155" s="244">
        <v>0.08</v>
      </c>
      <c r="T155" s="264" t="s">
        <v>108</v>
      </c>
      <c r="U155" s="264" t="s">
        <v>211</v>
      </c>
      <c r="V155" s="244">
        <v>7.0000000000000007E-2</v>
      </c>
      <c r="W155" s="232"/>
      <c r="X155" s="233"/>
      <c r="Y155" s="233"/>
      <c r="Z155" s="233"/>
      <c r="AA155" s="233"/>
      <c r="AB155" s="233"/>
      <c r="AC155" s="233"/>
      <c r="AD155" s="233"/>
      <c r="AE155" s="233"/>
      <c r="AF155" s="233"/>
      <c r="AG155" s="233"/>
      <c r="AH155" s="233"/>
      <c r="AI155" s="233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  <c r="AY155" s="233"/>
      <c r="AZ155" s="233"/>
      <c r="BA155" s="233"/>
      <c r="BB155" s="233"/>
      <c r="BC155" s="233"/>
      <c r="BD155" s="233"/>
      <c r="BE155" s="233"/>
      <c r="BF155" s="233"/>
      <c r="BG155" s="233"/>
      <c r="BH155" s="233"/>
      <c r="BI155" s="233"/>
      <c r="BJ155" s="233"/>
      <c r="BK155" s="233"/>
      <c r="BL155" s="233"/>
      <c r="BM155" s="63"/>
    </row>
    <row r="156" spans="1:65">
      <c r="A156" s="35"/>
      <c r="B156" s="20" t="s">
        <v>261</v>
      </c>
      <c r="C156" s="12"/>
      <c r="D156" s="245" t="s">
        <v>669</v>
      </c>
      <c r="E156" s="245">
        <v>4.6483333333333325</v>
      </c>
      <c r="F156" s="245">
        <v>0.125</v>
      </c>
      <c r="G156" s="245">
        <v>6.1666666666666668E-2</v>
      </c>
      <c r="H156" s="245">
        <v>6.6666666666666666E-2</v>
      </c>
      <c r="I156" s="245">
        <v>0.06</v>
      </c>
      <c r="J156" s="245">
        <v>6.6666666666666666E-2</v>
      </c>
      <c r="K156" s="245">
        <v>6.5000000000000002E-2</v>
      </c>
      <c r="L156" s="245" t="s">
        <v>669</v>
      </c>
      <c r="M156" s="245">
        <v>7.6666666666666675E-2</v>
      </c>
      <c r="N156" s="245" t="s">
        <v>669</v>
      </c>
      <c r="O156" s="245">
        <v>7.7801073184055311E-2</v>
      </c>
      <c r="P156" s="245">
        <v>7.3333333333333334E-2</v>
      </c>
      <c r="Q156" s="245">
        <v>6.3333333333333339E-2</v>
      </c>
      <c r="R156" s="245" t="s">
        <v>669</v>
      </c>
      <c r="S156" s="245">
        <v>6.5000000000000002E-2</v>
      </c>
      <c r="T156" s="245" t="s">
        <v>669</v>
      </c>
      <c r="U156" s="245" t="s">
        <v>669</v>
      </c>
      <c r="V156" s="245">
        <v>7.166666666666667E-2</v>
      </c>
      <c r="W156" s="232"/>
      <c r="X156" s="233"/>
      <c r="Y156" s="233"/>
      <c r="Z156" s="233"/>
      <c r="AA156" s="233"/>
      <c r="AB156" s="233"/>
      <c r="AC156" s="233"/>
      <c r="AD156" s="233"/>
      <c r="AE156" s="233"/>
      <c r="AF156" s="233"/>
      <c r="AG156" s="233"/>
      <c r="AH156" s="233"/>
      <c r="AI156" s="233"/>
      <c r="AJ156" s="233"/>
      <c r="AK156" s="233"/>
      <c r="AL156" s="233"/>
      <c r="AM156" s="233"/>
      <c r="AN156" s="233"/>
      <c r="AO156" s="233"/>
      <c r="AP156" s="233"/>
      <c r="AQ156" s="233"/>
      <c r="AR156" s="233"/>
      <c r="AS156" s="233"/>
      <c r="AT156" s="233"/>
      <c r="AU156" s="233"/>
      <c r="AV156" s="233"/>
      <c r="AW156" s="233"/>
      <c r="AX156" s="233"/>
      <c r="AY156" s="233"/>
      <c r="AZ156" s="233"/>
      <c r="BA156" s="233"/>
      <c r="BB156" s="233"/>
      <c r="BC156" s="233"/>
      <c r="BD156" s="233"/>
      <c r="BE156" s="233"/>
      <c r="BF156" s="233"/>
      <c r="BG156" s="233"/>
      <c r="BH156" s="233"/>
      <c r="BI156" s="233"/>
      <c r="BJ156" s="233"/>
      <c r="BK156" s="233"/>
      <c r="BL156" s="233"/>
      <c r="BM156" s="63"/>
    </row>
    <row r="157" spans="1:65">
      <c r="A157" s="35"/>
      <c r="B157" s="3" t="s">
        <v>262</v>
      </c>
      <c r="C157" s="33"/>
      <c r="D157" s="27" t="s">
        <v>669</v>
      </c>
      <c r="E157" s="27">
        <v>4.66</v>
      </c>
      <c r="F157" s="27">
        <v>0.12</v>
      </c>
      <c r="G157" s="27">
        <v>0.06</v>
      </c>
      <c r="H157" s="27">
        <v>7.0000000000000007E-2</v>
      </c>
      <c r="I157" s="27">
        <v>0.06</v>
      </c>
      <c r="J157" s="27">
        <v>0.06</v>
      </c>
      <c r="K157" s="27">
        <v>6.5000000000000002E-2</v>
      </c>
      <c r="L157" s="27" t="s">
        <v>669</v>
      </c>
      <c r="M157" s="27">
        <v>7.5000000000000011E-2</v>
      </c>
      <c r="N157" s="27" t="s">
        <v>669</v>
      </c>
      <c r="O157" s="27">
        <v>7.7856997445229004E-2</v>
      </c>
      <c r="P157" s="27">
        <v>7.2499999999999995E-2</v>
      </c>
      <c r="Q157" s="27">
        <v>0.06</v>
      </c>
      <c r="R157" s="27" t="s">
        <v>669</v>
      </c>
      <c r="S157" s="27">
        <v>6.5000000000000002E-2</v>
      </c>
      <c r="T157" s="27" t="s">
        <v>669</v>
      </c>
      <c r="U157" s="27" t="s">
        <v>669</v>
      </c>
      <c r="V157" s="27">
        <v>7.0000000000000007E-2</v>
      </c>
      <c r="W157" s="232"/>
      <c r="X157" s="233"/>
      <c r="Y157" s="233"/>
      <c r="Z157" s="233"/>
      <c r="AA157" s="233"/>
      <c r="AB157" s="233"/>
      <c r="AC157" s="233"/>
      <c r="AD157" s="233"/>
      <c r="AE157" s="233"/>
      <c r="AF157" s="233"/>
      <c r="AG157" s="233"/>
      <c r="AH157" s="233"/>
      <c r="AI157" s="233"/>
      <c r="AJ157" s="233"/>
      <c r="AK157" s="233"/>
      <c r="AL157" s="233"/>
      <c r="AM157" s="233"/>
      <c r="AN157" s="233"/>
      <c r="AO157" s="233"/>
      <c r="AP157" s="233"/>
      <c r="AQ157" s="233"/>
      <c r="AR157" s="233"/>
      <c r="AS157" s="233"/>
      <c r="AT157" s="233"/>
      <c r="AU157" s="233"/>
      <c r="AV157" s="233"/>
      <c r="AW157" s="233"/>
      <c r="AX157" s="233"/>
      <c r="AY157" s="233"/>
      <c r="AZ157" s="233"/>
      <c r="BA157" s="233"/>
      <c r="BB157" s="233"/>
      <c r="BC157" s="233"/>
      <c r="BD157" s="233"/>
      <c r="BE157" s="233"/>
      <c r="BF157" s="233"/>
      <c r="BG157" s="233"/>
      <c r="BH157" s="233"/>
      <c r="BI157" s="233"/>
      <c r="BJ157" s="233"/>
      <c r="BK157" s="233"/>
      <c r="BL157" s="233"/>
      <c r="BM157" s="63"/>
    </row>
    <row r="158" spans="1:65">
      <c r="A158" s="35"/>
      <c r="B158" s="3" t="s">
        <v>263</v>
      </c>
      <c r="C158" s="33"/>
      <c r="D158" s="27" t="s">
        <v>669</v>
      </c>
      <c r="E158" s="27">
        <v>0.11034793458269468</v>
      </c>
      <c r="F158" s="27">
        <v>1.6431676725154921E-2</v>
      </c>
      <c r="G158" s="27">
        <v>4.0824829046386332E-3</v>
      </c>
      <c r="H158" s="27">
        <v>5.1639777949432268E-3</v>
      </c>
      <c r="I158" s="27">
        <v>6.3245553203367597E-3</v>
      </c>
      <c r="J158" s="27">
        <v>2.1602468994692883E-2</v>
      </c>
      <c r="K158" s="27">
        <v>1.8708286933869698E-2</v>
      </c>
      <c r="L158" s="27" t="s">
        <v>669</v>
      </c>
      <c r="M158" s="27">
        <v>8.1649658092772578E-3</v>
      </c>
      <c r="N158" s="27" t="s">
        <v>669</v>
      </c>
      <c r="O158" s="27">
        <v>3.2268917785003804E-3</v>
      </c>
      <c r="P158" s="27">
        <v>3.204163957519443E-3</v>
      </c>
      <c r="Q158" s="27">
        <v>5.1639777949432268E-3</v>
      </c>
      <c r="R158" s="27" t="s">
        <v>669</v>
      </c>
      <c r="S158" s="27">
        <v>1.8708286933869715E-2</v>
      </c>
      <c r="T158" s="27" t="s">
        <v>669</v>
      </c>
      <c r="U158" s="27" t="s">
        <v>669</v>
      </c>
      <c r="V158" s="27">
        <v>4.0824829046386272E-3</v>
      </c>
      <c r="W158" s="232"/>
      <c r="X158" s="233"/>
      <c r="Y158" s="233"/>
      <c r="Z158" s="233"/>
      <c r="AA158" s="233"/>
      <c r="AB158" s="233"/>
      <c r="AC158" s="233"/>
      <c r="AD158" s="233"/>
      <c r="AE158" s="233"/>
      <c r="AF158" s="233"/>
      <c r="AG158" s="233"/>
      <c r="AH158" s="233"/>
      <c r="AI158" s="233"/>
      <c r="AJ158" s="233"/>
      <c r="AK158" s="233"/>
      <c r="AL158" s="233"/>
      <c r="AM158" s="233"/>
      <c r="AN158" s="233"/>
      <c r="AO158" s="233"/>
      <c r="AP158" s="233"/>
      <c r="AQ158" s="233"/>
      <c r="AR158" s="233"/>
      <c r="AS158" s="233"/>
      <c r="AT158" s="233"/>
      <c r="AU158" s="233"/>
      <c r="AV158" s="233"/>
      <c r="AW158" s="233"/>
      <c r="AX158" s="233"/>
      <c r="AY158" s="233"/>
      <c r="AZ158" s="233"/>
      <c r="BA158" s="233"/>
      <c r="BB158" s="233"/>
      <c r="BC158" s="233"/>
      <c r="BD158" s="233"/>
      <c r="BE158" s="233"/>
      <c r="BF158" s="233"/>
      <c r="BG158" s="233"/>
      <c r="BH158" s="233"/>
      <c r="BI158" s="233"/>
      <c r="BJ158" s="233"/>
      <c r="BK158" s="233"/>
      <c r="BL158" s="233"/>
      <c r="BM158" s="63"/>
    </row>
    <row r="159" spans="1:65">
      <c r="A159" s="35"/>
      <c r="B159" s="3" t="s">
        <v>87</v>
      </c>
      <c r="C159" s="33"/>
      <c r="D159" s="13" t="s">
        <v>669</v>
      </c>
      <c r="E159" s="13">
        <v>2.373924731072672E-2</v>
      </c>
      <c r="F159" s="13">
        <v>0.13145341380123937</v>
      </c>
      <c r="G159" s="13">
        <v>6.6202425480626478E-2</v>
      </c>
      <c r="H159" s="13">
        <v>7.7459666924148407E-2</v>
      </c>
      <c r="I159" s="13">
        <v>0.105409255338946</v>
      </c>
      <c r="J159" s="13">
        <v>0.32403703492039326</v>
      </c>
      <c r="K159" s="13">
        <v>0.28781979898261073</v>
      </c>
      <c r="L159" s="13" t="s">
        <v>669</v>
      </c>
      <c r="M159" s="13">
        <v>0.10649955403405117</v>
      </c>
      <c r="N159" s="13" t="s">
        <v>669</v>
      </c>
      <c r="O159" s="13">
        <v>4.1476185950114958E-2</v>
      </c>
      <c r="P159" s="13">
        <v>4.3693144875265134E-2</v>
      </c>
      <c r="Q159" s="13">
        <v>8.1536491499103581E-2</v>
      </c>
      <c r="R159" s="13" t="s">
        <v>669</v>
      </c>
      <c r="S159" s="13">
        <v>0.28781979898261101</v>
      </c>
      <c r="T159" s="13" t="s">
        <v>669</v>
      </c>
      <c r="U159" s="13" t="s">
        <v>669</v>
      </c>
      <c r="V159" s="13">
        <v>5.6964877739143632E-2</v>
      </c>
      <c r="W159" s="164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2"/>
    </row>
    <row r="160" spans="1:65">
      <c r="A160" s="35"/>
      <c r="B160" s="3" t="s">
        <v>264</v>
      </c>
      <c r="C160" s="33"/>
      <c r="D160" s="13" t="s">
        <v>669</v>
      </c>
      <c r="E160" s="13">
        <v>68.177765526551426</v>
      </c>
      <c r="F160" s="13">
        <v>0.86028412136656773</v>
      </c>
      <c r="G160" s="13">
        <v>-8.2259833459159881E-2</v>
      </c>
      <c r="H160" s="13">
        <v>-7.8484686044971719E-3</v>
      </c>
      <c r="I160" s="13">
        <v>-0.10706362174404749</v>
      </c>
      <c r="J160" s="13">
        <v>-7.8484686044971719E-3</v>
      </c>
      <c r="K160" s="13">
        <v>-3.2652256889384668E-2</v>
      </c>
      <c r="L160" s="13" t="s">
        <v>669</v>
      </c>
      <c r="M160" s="13">
        <v>0.14097426110482836</v>
      </c>
      <c r="N160" s="13" t="s">
        <v>669</v>
      </c>
      <c r="O160" s="13">
        <v>0.15785680855661099</v>
      </c>
      <c r="P160" s="13">
        <v>9.1366684535053144E-2</v>
      </c>
      <c r="Q160" s="13">
        <v>-5.7456045174272274E-2</v>
      </c>
      <c r="R160" s="13" t="s">
        <v>669</v>
      </c>
      <c r="S160" s="13">
        <v>-3.2652256889384668E-2</v>
      </c>
      <c r="T160" s="13" t="s">
        <v>669</v>
      </c>
      <c r="U160" s="13" t="s">
        <v>669</v>
      </c>
      <c r="V160" s="13">
        <v>6.6562896250165648E-2</v>
      </c>
      <c r="W160" s="164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2"/>
    </row>
    <row r="161" spans="1:65">
      <c r="A161" s="35"/>
      <c r="B161" s="53" t="s">
        <v>265</v>
      </c>
      <c r="C161" s="54"/>
      <c r="D161" s="52">
        <v>1.35</v>
      </c>
      <c r="E161" s="52">
        <v>264.43</v>
      </c>
      <c r="F161" s="52">
        <v>2.99</v>
      </c>
      <c r="G161" s="52">
        <v>0.67</v>
      </c>
      <c r="H161" s="52">
        <v>0.39</v>
      </c>
      <c r="I161" s="52">
        <v>0.77</v>
      </c>
      <c r="J161" s="52">
        <v>0.39</v>
      </c>
      <c r="K161" s="52">
        <v>0.48</v>
      </c>
      <c r="L161" s="52">
        <v>24.66</v>
      </c>
      <c r="M161" s="52">
        <v>0.19</v>
      </c>
      <c r="N161" s="52">
        <v>24.66</v>
      </c>
      <c r="O161" s="52">
        <v>0.26</v>
      </c>
      <c r="P161" s="52">
        <v>0</v>
      </c>
      <c r="Q161" s="52">
        <v>0.57999999999999996</v>
      </c>
      <c r="R161" s="52">
        <v>10.210000000000001</v>
      </c>
      <c r="S161" s="52">
        <v>0.48</v>
      </c>
      <c r="T161" s="52">
        <v>53.56</v>
      </c>
      <c r="U161" s="52">
        <v>10.210000000000001</v>
      </c>
      <c r="V161" s="52">
        <v>0.1</v>
      </c>
      <c r="W161" s="164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2"/>
    </row>
    <row r="162" spans="1:65">
      <c r="B162" s="36"/>
      <c r="C162" s="20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BM162" s="62"/>
    </row>
    <row r="163" spans="1:65" ht="15">
      <c r="B163" s="37" t="s">
        <v>549</v>
      </c>
      <c r="BM163" s="32" t="s">
        <v>67</v>
      </c>
    </row>
    <row r="164" spans="1:65" ht="15">
      <c r="A164" s="28" t="s">
        <v>22</v>
      </c>
      <c r="B164" s="18" t="s">
        <v>115</v>
      </c>
      <c r="C164" s="15" t="s">
        <v>116</v>
      </c>
      <c r="D164" s="16" t="s">
        <v>230</v>
      </c>
      <c r="E164" s="17" t="s">
        <v>230</v>
      </c>
      <c r="F164" s="17" t="s">
        <v>230</v>
      </c>
      <c r="G164" s="17" t="s">
        <v>230</v>
      </c>
      <c r="H164" s="17" t="s">
        <v>230</v>
      </c>
      <c r="I164" s="17" t="s">
        <v>230</v>
      </c>
      <c r="J164" s="17" t="s">
        <v>230</v>
      </c>
      <c r="K164" s="17" t="s">
        <v>230</v>
      </c>
      <c r="L164" s="17" t="s">
        <v>230</v>
      </c>
      <c r="M164" s="17" t="s">
        <v>230</v>
      </c>
      <c r="N164" s="17" t="s">
        <v>230</v>
      </c>
      <c r="O164" s="17" t="s">
        <v>230</v>
      </c>
      <c r="P164" s="164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1</v>
      </c>
    </row>
    <row r="165" spans="1:65">
      <c r="A165" s="35"/>
      <c r="B165" s="19" t="s">
        <v>231</v>
      </c>
      <c r="C165" s="8" t="s">
        <v>231</v>
      </c>
      <c r="D165" s="162" t="s">
        <v>237</v>
      </c>
      <c r="E165" s="163" t="s">
        <v>238</v>
      </c>
      <c r="F165" s="163" t="s">
        <v>239</v>
      </c>
      <c r="G165" s="163" t="s">
        <v>240</v>
      </c>
      <c r="H165" s="163" t="s">
        <v>241</v>
      </c>
      <c r="I165" s="163" t="s">
        <v>243</v>
      </c>
      <c r="J165" s="163" t="s">
        <v>245</v>
      </c>
      <c r="K165" s="163" t="s">
        <v>246</v>
      </c>
      <c r="L165" s="163" t="s">
        <v>247</v>
      </c>
      <c r="M165" s="163" t="s">
        <v>248</v>
      </c>
      <c r="N165" s="163" t="s">
        <v>249</v>
      </c>
      <c r="O165" s="163" t="s">
        <v>269</v>
      </c>
      <c r="P165" s="164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 t="s">
        <v>3</v>
      </c>
    </row>
    <row r="166" spans="1:65">
      <c r="A166" s="35"/>
      <c r="B166" s="19"/>
      <c r="C166" s="8"/>
      <c r="D166" s="9" t="s">
        <v>270</v>
      </c>
      <c r="E166" s="10" t="s">
        <v>270</v>
      </c>
      <c r="F166" s="10" t="s">
        <v>270</v>
      </c>
      <c r="G166" s="10" t="s">
        <v>270</v>
      </c>
      <c r="H166" s="10" t="s">
        <v>303</v>
      </c>
      <c r="I166" s="10" t="s">
        <v>303</v>
      </c>
      <c r="J166" s="10" t="s">
        <v>303</v>
      </c>
      <c r="K166" s="10" t="s">
        <v>270</v>
      </c>
      <c r="L166" s="10" t="s">
        <v>303</v>
      </c>
      <c r="M166" s="10" t="s">
        <v>272</v>
      </c>
      <c r="N166" s="10" t="s">
        <v>303</v>
      </c>
      <c r="O166" s="10" t="s">
        <v>270</v>
      </c>
      <c r="P166" s="164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>
        <v>1</v>
      </c>
    </row>
    <row r="167" spans="1:65">
      <c r="A167" s="35"/>
      <c r="B167" s="19"/>
      <c r="C167" s="8"/>
      <c r="D167" s="29" t="s">
        <v>304</v>
      </c>
      <c r="E167" s="29" t="s">
        <v>304</v>
      </c>
      <c r="F167" s="29" t="s">
        <v>304</v>
      </c>
      <c r="G167" s="29" t="s">
        <v>304</v>
      </c>
      <c r="H167" s="29" t="s">
        <v>306</v>
      </c>
      <c r="I167" s="29" t="s">
        <v>306</v>
      </c>
      <c r="J167" s="29" t="s">
        <v>307</v>
      </c>
      <c r="K167" s="29" t="s">
        <v>304</v>
      </c>
      <c r="L167" s="29" t="s">
        <v>307</v>
      </c>
      <c r="M167" s="29" t="s">
        <v>307</v>
      </c>
      <c r="N167" s="29" t="s">
        <v>304</v>
      </c>
      <c r="O167" s="29" t="s">
        <v>308</v>
      </c>
      <c r="P167" s="164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8">
        <v>1</v>
      </c>
      <c r="C168" s="14">
        <v>1</v>
      </c>
      <c r="D168" s="246">
        <v>34.299999999999997</v>
      </c>
      <c r="E168" s="246">
        <v>32.200000000000003</v>
      </c>
      <c r="F168" s="273">
        <v>30.599999999999998</v>
      </c>
      <c r="G168" s="246">
        <v>32.4</v>
      </c>
      <c r="H168" s="273">
        <v>28.86</v>
      </c>
      <c r="I168" s="246">
        <v>24.72</v>
      </c>
      <c r="J168" s="278">
        <v>44.047100710337197</v>
      </c>
      <c r="K168" s="246">
        <v>34.688000000000002</v>
      </c>
      <c r="L168" s="246">
        <v>34.5</v>
      </c>
      <c r="M168" s="246">
        <v>40</v>
      </c>
      <c r="N168" s="254">
        <v>13</v>
      </c>
      <c r="O168" s="246">
        <v>36.799999999999997</v>
      </c>
      <c r="P168" s="247"/>
      <c r="Q168" s="248"/>
      <c r="R168" s="248"/>
      <c r="S168" s="248"/>
      <c r="T168" s="248"/>
      <c r="U168" s="248"/>
      <c r="V168" s="248"/>
      <c r="W168" s="248"/>
      <c r="X168" s="248"/>
      <c r="Y168" s="248"/>
      <c r="Z168" s="248"/>
      <c r="AA168" s="248"/>
      <c r="AB168" s="248"/>
      <c r="AC168" s="248"/>
      <c r="AD168" s="248"/>
      <c r="AE168" s="248"/>
      <c r="AF168" s="248"/>
      <c r="AG168" s="248"/>
      <c r="AH168" s="248"/>
      <c r="AI168" s="248"/>
      <c r="AJ168" s="248"/>
      <c r="AK168" s="248"/>
      <c r="AL168" s="248"/>
      <c r="AM168" s="248"/>
      <c r="AN168" s="248"/>
      <c r="AO168" s="248"/>
      <c r="AP168" s="248"/>
      <c r="AQ168" s="248"/>
      <c r="AR168" s="248"/>
      <c r="AS168" s="248"/>
      <c r="AT168" s="248"/>
      <c r="AU168" s="248"/>
      <c r="AV168" s="248"/>
      <c r="AW168" s="248"/>
      <c r="AX168" s="248"/>
      <c r="AY168" s="248"/>
      <c r="AZ168" s="248"/>
      <c r="BA168" s="248"/>
      <c r="BB168" s="248"/>
      <c r="BC168" s="248"/>
      <c r="BD168" s="248"/>
      <c r="BE168" s="248"/>
      <c r="BF168" s="248"/>
      <c r="BG168" s="248"/>
      <c r="BH168" s="248"/>
      <c r="BI168" s="248"/>
      <c r="BJ168" s="248"/>
      <c r="BK168" s="248"/>
      <c r="BL168" s="248"/>
      <c r="BM168" s="249">
        <v>1</v>
      </c>
    </row>
    <row r="169" spans="1:65">
      <c r="A169" s="35"/>
      <c r="B169" s="19">
        <v>1</v>
      </c>
      <c r="C169" s="8">
        <v>2</v>
      </c>
      <c r="D169" s="250">
        <v>34.9</v>
      </c>
      <c r="E169" s="250">
        <v>30.9</v>
      </c>
      <c r="F169" s="274">
        <v>31.7</v>
      </c>
      <c r="G169" s="250">
        <v>30.2</v>
      </c>
      <c r="H169" s="274">
        <v>27.45</v>
      </c>
      <c r="I169" s="250">
        <v>24.61</v>
      </c>
      <c r="J169" s="275">
        <v>44.66579580010842</v>
      </c>
      <c r="K169" s="250">
        <v>34.918999999999997</v>
      </c>
      <c r="L169" s="250">
        <v>34</v>
      </c>
      <c r="M169" s="255">
        <v>46</v>
      </c>
      <c r="N169" s="256">
        <v>12.6</v>
      </c>
      <c r="O169" s="250">
        <v>35.299999999999997</v>
      </c>
      <c r="P169" s="247"/>
      <c r="Q169" s="248"/>
      <c r="R169" s="248"/>
      <c r="S169" s="248"/>
      <c r="T169" s="248"/>
      <c r="U169" s="248"/>
      <c r="V169" s="248"/>
      <c r="W169" s="248"/>
      <c r="X169" s="248"/>
      <c r="Y169" s="248"/>
      <c r="Z169" s="248"/>
      <c r="AA169" s="248"/>
      <c r="AB169" s="248"/>
      <c r="AC169" s="248"/>
      <c r="AD169" s="248"/>
      <c r="AE169" s="248"/>
      <c r="AF169" s="248"/>
      <c r="AG169" s="248"/>
      <c r="AH169" s="248"/>
      <c r="AI169" s="248"/>
      <c r="AJ169" s="248"/>
      <c r="AK169" s="248"/>
      <c r="AL169" s="248"/>
      <c r="AM169" s="248"/>
      <c r="AN169" s="248"/>
      <c r="AO169" s="248"/>
      <c r="AP169" s="248"/>
      <c r="AQ169" s="248"/>
      <c r="AR169" s="248"/>
      <c r="AS169" s="248"/>
      <c r="AT169" s="248"/>
      <c r="AU169" s="248"/>
      <c r="AV169" s="248"/>
      <c r="AW169" s="248"/>
      <c r="AX169" s="248"/>
      <c r="AY169" s="248"/>
      <c r="AZ169" s="248"/>
      <c r="BA169" s="248"/>
      <c r="BB169" s="248"/>
      <c r="BC169" s="248"/>
      <c r="BD169" s="248"/>
      <c r="BE169" s="248"/>
      <c r="BF169" s="248"/>
      <c r="BG169" s="248"/>
      <c r="BH169" s="248"/>
      <c r="BI169" s="248"/>
      <c r="BJ169" s="248"/>
      <c r="BK169" s="248"/>
      <c r="BL169" s="248"/>
      <c r="BM169" s="249">
        <v>42</v>
      </c>
    </row>
    <row r="170" spans="1:65">
      <c r="A170" s="35"/>
      <c r="B170" s="19">
        <v>1</v>
      </c>
      <c r="C170" s="8">
        <v>3</v>
      </c>
      <c r="D170" s="250">
        <v>34.700000000000003</v>
      </c>
      <c r="E170" s="250">
        <v>32.6</v>
      </c>
      <c r="F170" s="274">
        <v>31.899999999999995</v>
      </c>
      <c r="G170" s="250">
        <v>35.1</v>
      </c>
      <c r="H170" s="274">
        <v>28.39</v>
      </c>
      <c r="I170" s="250">
        <v>25</v>
      </c>
      <c r="J170" s="275">
        <v>45.619286351389945</v>
      </c>
      <c r="K170" s="274">
        <v>33.279000000000003</v>
      </c>
      <c r="L170" s="253">
        <v>30.9</v>
      </c>
      <c r="M170" s="253">
        <v>38</v>
      </c>
      <c r="N170" s="279">
        <v>14.1</v>
      </c>
      <c r="O170" s="253">
        <v>39.1</v>
      </c>
      <c r="P170" s="247"/>
      <c r="Q170" s="248"/>
      <c r="R170" s="248"/>
      <c r="S170" s="248"/>
      <c r="T170" s="248"/>
      <c r="U170" s="248"/>
      <c r="V170" s="248"/>
      <c r="W170" s="248"/>
      <c r="X170" s="248"/>
      <c r="Y170" s="248"/>
      <c r="Z170" s="248"/>
      <c r="AA170" s="248"/>
      <c r="AB170" s="248"/>
      <c r="AC170" s="248"/>
      <c r="AD170" s="248"/>
      <c r="AE170" s="248"/>
      <c r="AF170" s="248"/>
      <c r="AG170" s="248"/>
      <c r="AH170" s="248"/>
      <c r="AI170" s="248"/>
      <c r="AJ170" s="248"/>
      <c r="AK170" s="248"/>
      <c r="AL170" s="248"/>
      <c r="AM170" s="248"/>
      <c r="AN170" s="248"/>
      <c r="AO170" s="248"/>
      <c r="AP170" s="248"/>
      <c r="AQ170" s="248"/>
      <c r="AR170" s="248"/>
      <c r="AS170" s="248"/>
      <c r="AT170" s="248"/>
      <c r="AU170" s="248"/>
      <c r="AV170" s="248"/>
      <c r="AW170" s="248"/>
      <c r="AX170" s="248"/>
      <c r="AY170" s="248"/>
      <c r="AZ170" s="248"/>
      <c r="BA170" s="248"/>
      <c r="BB170" s="248"/>
      <c r="BC170" s="248"/>
      <c r="BD170" s="248"/>
      <c r="BE170" s="248"/>
      <c r="BF170" s="248"/>
      <c r="BG170" s="248"/>
      <c r="BH170" s="248"/>
      <c r="BI170" s="248"/>
      <c r="BJ170" s="248"/>
      <c r="BK170" s="248"/>
      <c r="BL170" s="248"/>
      <c r="BM170" s="249">
        <v>16</v>
      </c>
    </row>
    <row r="171" spans="1:65">
      <c r="A171" s="35"/>
      <c r="B171" s="19">
        <v>1</v>
      </c>
      <c r="C171" s="8">
        <v>4</v>
      </c>
      <c r="D171" s="250">
        <v>35.799999999999997</v>
      </c>
      <c r="E171" s="250">
        <v>31.8</v>
      </c>
      <c r="F171" s="274">
        <v>31.7</v>
      </c>
      <c r="G171" s="250">
        <v>29</v>
      </c>
      <c r="H171" s="274">
        <v>28.04</v>
      </c>
      <c r="I171" s="255">
        <v>23.29</v>
      </c>
      <c r="J171" s="275">
        <v>45.924046795522656</v>
      </c>
      <c r="K171" s="274">
        <v>33.628</v>
      </c>
      <c r="L171" s="253">
        <v>33.9</v>
      </c>
      <c r="M171" s="253">
        <v>41</v>
      </c>
      <c r="N171" s="275">
        <v>12.9</v>
      </c>
      <c r="O171" s="253">
        <v>36.4</v>
      </c>
      <c r="P171" s="247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  <c r="AA171" s="248"/>
      <c r="AB171" s="248"/>
      <c r="AC171" s="248"/>
      <c r="AD171" s="248"/>
      <c r="AE171" s="248"/>
      <c r="AF171" s="248"/>
      <c r="AG171" s="248"/>
      <c r="AH171" s="248"/>
      <c r="AI171" s="248"/>
      <c r="AJ171" s="248"/>
      <c r="AK171" s="248"/>
      <c r="AL171" s="248"/>
      <c r="AM171" s="248"/>
      <c r="AN171" s="248"/>
      <c r="AO171" s="248"/>
      <c r="AP171" s="248"/>
      <c r="AQ171" s="248"/>
      <c r="AR171" s="248"/>
      <c r="AS171" s="248"/>
      <c r="AT171" s="248"/>
      <c r="AU171" s="248"/>
      <c r="AV171" s="248"/>
      <c r="AW171" s="248"/>
      <c r="AX171" s="248"/>
      <c r="AY171" s="248"/>
      <c r="AZ171" s="248"/>
      <c r="BA171" s="248"/>
      <c r="BB171" s="248"/>
      <c r="BC171" s="248"/>
      <c r="BD171" s="248"/>
      <c r="BE171" s="248"/>
      <c r="BF171" s="248"/>
      <c r="BG171" s="248"/>
      <c r="BH171" s="248"/>
      <c r="BI171" s="248"/>
      <c r="BJ171" s="248"/>
      <c r="BK171" s="248"/>
      <c r="BL171" s="248"/>
      <c r="BM171" s="249">
        <v>32.45741666666666</v>
      </c>
    </row>
    <row r="172" spans="1:65">
      <c r="A172" s="35"/>
      <c r="B172" s="19">
        <v>1</v>
      </c>
      <c r="C172" s="8">
        <v>5</v>
      </c>
      <c r="D172" s="250">
        <v>34.4</v>
      </c>
      <c r="E172" s="250">
        <v>31</v>
      </c>
      <c r="F172" s="250">
        <v>29.5</v>
      </c>
      <c r="G172" s="250">
        <v>31.4</v>
      </c>
      <c r="H172" s="250">
        <v>27.64</v>
      </c>
      <c r="I172" s="250">
        <v>24.93</v>
      </c>
      <c r="J172" s="256">
        <v>44.637783816280219</v>
      </c>
      <c r="K172" s="250">
        <v>35.915999999999997</v>
      </c>
      <c r="L172" s="250">
        <v>32.5</v>
      </c>
      <c r="M172" s="250">
        <v>38</v>
      </c>
      <c r="N172" s="256">
        <v>12.8</v>
      </c>
      <c r="O172" s="250">
        <v>34.799999999999997</v>
      </c>
      <c r="P172" s="247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  <c r="AA172" s="248"/>
      <c r="AB172" s="248"/>
      <c r="AC172" s="248"/>
      <c r="AD172" s="248"/>
      <c r="AE172" s="248"/>
      <c r="AF172" s="248"/>
      <c r="AG172" s="248"/>
      <c r="AH172" s="248"/>
      <c r="AI172" s="248"/>
      <c r="AJ172" s="248"/>
      <c r="AK172" s="248"/>
      <c r="AL172" s="248"/>
      <c r="AM172" s="248"/>
      <c r="AN172" s="248"/>
      <c r="AO172" s="248"/>
      <c r="AP172" s="248"/>
      <c r="AQ172" s="248"/>
      <c r="AR172" s="248"/>
      <c r="AS172" s="248"/>
      <c r="AT172" s="248"/>
      <c r="AU172" s="248"/>
      <c r="AV172" s="248"/>
      <c r="AW172" s="248"/>
      <c r="AX172" s="248"/>
      <c r="AY172" s="248"/>
      <c r="AZ172" s="248"/>
      <c r="BA172" s="248"/>
      <c r="BB172" s="248"/>
      <c r="BC172" s="248"/>
      <c r="BD172" s="248"/>
      <c r="BE172" s="248"/>
      <c r="BF172" s="248"/>
      <c r="BG172" s="248"/>
      <c r="BH172" s="248"/>
      <c r="BI172" s="248"/>
      <c r="BJ172" s="248"/>
      <c r="BK172" s="248"/>
      <c r="BL172" s="248"/>
      <c r="BM172" s="249">
        <v>78</v>
      </c>
    </row>
    <row r="173" spans="1:65">
      <c r="A173" s="35"/>
      <c r="B173" s="19">
        <v>1</v>
      </c>
      <c r="C173" s="8">
        <v>6</v>
      </c>
      <c r="D173" s="250">
        <v>34.799999999999997</v>
      </c>
      <c r="E173" s="250">
        <v>30.800000000000004</v>
      </c>
      <c r="F173" s="250">
        <v>30.3</v>
      </c>
      <c r="G173" s="250">
        <v>30.599999999999998</v>
      </c>
      <c r="H173" s="250">
        <v>27.88</v>
      </c>
      <c r="I173" s="250">
        <v>24.6</v>
      </c>
      <c r="J173" s="256">
        <v>44.589605328419111</v>
      </c>
      <c r="K173" s="250">
        <v>34.523000000000003</v>
      </c>
      <c r="L173" s="250">
        <v>31.8</v>
      </c>
      <c r="M173" s="250">
        <v>38</v>
      </c>
      <c r="N173" s="256">
        <v>12.8</v>
      </c>
      <c r="O173" s="250">
        <v>37</v>
      </c>
      <c r="P173" s="247"/>
      <c r="Q173" s="248"/>
      <c r="R173" s="248"/>
      <c r="S173" s="248"/>
      <c r="T173" s="248"/>
      <c r="U173" s="248"/>
      <c r="V173" s="248"/>
      <c r="W173" s="248"/>
      <c r="X173" s="248"/>
      <c r="Y173" s="248"/>
      <c r="Z173" s="248"/>
      <c r="AA173" s="248"/>
      <c r="AB173" s="248"/>
      <c r="AC173" s="248"/>
      <c r="AD173" s="248"/>
      <c r="AE173" s="248"/>
      <c r="AF173" s="248"/>
      <c r="AG173" s="248"/>
      <c r="AH173" s="248"/>
      <c r="AI173" s="248"/>
      <c r="AJ173" s="248"/>
      <c r="AK173" s="248"/>
      <c r="AL173" s="248"/>
      <c r="AM173" s="248"/>
      <c r="AN173" s="248"/>
      <c r="AO173" s="248"/>
      <c r="AP173" s="248"/>
      <c r="AQ173" s="248"/>
      <c r="AR173" s="248"/>
      <c r="AS173" s="248"/>
      <c r="AT173" s="248"/>
      <c r="AU173" s="248"/>
      <c r="AV173" s="248"/>
      <c r="AW173" s="248"/>
      <c r="AX173" s="248"/>
      <c r="AY173" s="248"/>
      <c r="AZ173" s="248"/>
      <c r="BA173" s="248"/>
      <c r="BB173" s="248"/>
      <c r="BC173" s="248"/>
      <c r="BD173" s="248"/>
      <c r="BE173" s="248"/>
      <c r="BF173" s="248"/>
      <c r="BG173" s="248"/>
      <c r="BH173" s="248"/>
      <c r="BI173" s="248"/>
      <c r="BJ173" s="248"/>
      <c r="BK173" s="248"/>
      <c r="BL173" s="248"/>
      <c r="BM173" s="251"/>
    </row>
    <row r="174" spans="1:65">
      <c r="A174" s="35"/>
      <c r="B174" s="20" t="s">
        <v>261</v>
      </c>
      <c r="C174" s="12"/>
      <c r="D174" s="252">
        <v>34.816666666666663</v>
      </c>
      <c r="E174" s="252">
        <v>31.55</v>
      </c>
      <c r="F174" s="252">
        <v>30.95</v>
      </c>
      <c r="G174" s="252">
        <v>31.45</v>
      </c>
      <c r="H174" s="252">
        <v>28.043333333333333</v>
      </c>
      <c r="I174" s="252">
        <v>24.525000000000002</v>
      </c>
      <c r="J174" s="252">
        <v>44.913936467009592</v>
      </c>
      <c r="K174" s="252">
        <v>34.49216666666667</v>
      </c>
      <c r="L174" s="252">
        <v>32.933333333333337</v>
      </c>
      <c r="M174" s="252">
        <v>40.166666666666664</v>
      </c>
      <c r="N174" s="252">
        <v>13.033333333333333</v>
      </c>
      <c r="O174" s="252">
        <v>36.566666666666663</v>
      </c>
      <c r="P174" s="247"/>
      <c r="Q174" s="248"/>
      <c r="R174" s="248"/>
      <c r="S174" s="248"/>
      <c r="T174" s="248"/>
      <c r="U174" s="248"/>
      <c r="V174" s="248"/>
      <c r="W174" s="248"/>
      <c r="X174" s="248"/>
      <c r="Y174" s="248"/>
      <c r="Z174" s="248"/>
      <c r="AA174" s="248"/>
      <c r="AB174" s="248"/>
      <c r="AC174" s="248"/>
      <c r="AD174" s="248"/>
      <c r="AE174" s="248"/>
      <c r="AF174" s="248"/>
      <c r="AG174" s="248"/>
      <c r="AH174" s="248"/>
      <c r="AI174" s="248"/>
      <c r="AJ174" s="248"/>
      <c r="AK174" s="248"/>
      <c r="AL174" s="248"/>
      <c r="AM174" s="248"/>
      <c r="AN174" s="248"/>
      <c r="AO174" s="248"/>
      <c r="AP174" s="248"/>
      <c r="AQ174" s="248"/>
      <c r="AR174" s="248"/>
      <c r="AS174" s="248"/>
      <c r="AT174" s="248"/>
      <c r="AU174" s="248"/>
      <c r="AV174" s="248"/>
      <c r="AW174" s="248"/>
      <c r="AX174" s="248"/>
      <c r="AY174" s="248"/>
      <c r="AZ174" s="248"/>
      <c r="BA174" s="248"/>
      <c r="BB174" s="248"/>
      <c r="BC174" s="248"/>
      <c r="BD174" s="248"/>
      <c r="BE174" s="248"/>
      <c r="BF174" s="248"/>
      <c r="BG174" s="248"/>
      <c r="BH174" s="248"/>
      <c r="BI174" s="248"/>
      <c r="BJ174" s="248"/>
      <c r="BK174" s="248"/>
      <c r="BL174" s="248"/>
      <c r="BM174" s="251"/>
    </row>
    <row r="175" spans="1:65">
      <c r="A175" s="35"/>
      <c r="B175" s="3" t="s">
        <v>262</v>
      </c>
      <c r="C175" s="33"/>
      <c r="D175" s="253">
        <v>34.75</v>
      </c>
      <c r="E175" s="253">
        <v>31.4</v>
      </c>
      <c r="F175" s="253">
        <v>31.15</v>
      </c>
      <c r="G175" s="253">
        <v>31</v>
      </c>
      <c r="H175" s="253">
        <v>27.96</v>
      </c>
      <c r="I175" s="253">
        <v>24.664999999999999</v>
      </c>
      <c r="J175" s="253">
        <v>44.651789808194323</v>
      </c>
      <c r="K175" s="253">
        <v>34.605500000000006</v>
      </c>
      <c r="L175" s="253">
        <v>33.200000000000003</v>
      </c>
      <c r="M175" s="253">
        <v>39</v>
      </c>
      <c r="N175" s="253">
        <v>12.850000000000001</v>
      </c>
      <c r="O175" s="253">
        <v>36.599999999999994</v>
      </c>
      <c r="P175" s="247"/>
      <c r="Q175" s="248"/>
      <c r="R175" s="248"/>
      <c r="S175" s="248"/>
      <c r="T175" s="248"/>
      <c r="U175" s="248"/>
      <c r="V175" s="248"/>
      <c r="W175" s="248"/>
      <c r="X175" s="248"/>
      <c r="Y175" s="248"/>
      <c r="Z175" s="248"/>
      <c r="AA175" s="248"/>
      <c r="AB175" s="248"/>
      <c r="AC175" s="248"/>
      <c r="AD175" s="248"/>
      <c r="AE175" s="248"/>
      <c r="AF175" s="248"/>
      <c r="AG175" s="248"/>
      <c r="AH175" s="248"/>
      <c r="AI175" s="248"/>
      <c r="AJ175" s="248"/>
      <c r="AK175" s="248"/>
      <c r="AL175" s="248"/>
      <c r="AM175" s="248"/>
      <c r="AN175" s="248"/>
      <c r="AO175" s="248"/>
      <c r="AP175" s="248"/>
      <c r="AQ175" s="248"/>
      <c r="AR175" s="248"/>
      <c r="AS175" s="248"/>
      <c r="AT175" s="248"/>
      <c r="AU175" s="248"/>
      <c r="AV175" s="248"/>
      <c r="AW175" s="248"/>
      <c r="AX175" s="248"/>
      <c r="AY175" s="248"/>
      <c r="AZ175" s="248"/>
      <c r="BA175" s="248"/>
      <c r="BB175" s="248"/>
      <c r="BC175" s="248"/>
      <c r="BD175" s="248"/>
      <c r="BE175" s="248"/>
      <c r="BF175" s="248"/>
      <c r="BG175" s="248"/>
      <c r="BH175" s="248"/>
      <c r="BI175" s="248"/>
      <c r="BJ175" s="248"/>
      <c r="BK175" s="248"/>
      <c r="BL175" s="248"/>
      <c r="BM175" s="251"/>
    </row>
    <row r="176" spans="1:65">
      <c r="A176" s="35"/>
      <c r="B176" s="3" t="s">
        <v>263</v>
      </c>
      <c r="C176" s="33"/>
      <c r="D176" s="253">
        <v>0.53447793842839408</v>
      </c>
      <c r="E176" s="253">
        <v>0.75828754440515533</v>
      </c>
      <c r="F176" s="253">
        <v>0.96695398029068469</v>
      </c>
      <c r="G176" s="253">
        <v>2.1220273325289671</v>
      </c>
      <c r="H176" s="253">
        <v>0.51546742541761714</v>
      </c>
      <c r="I176" s="253">
        <v>0.6270167461878513</v>
      </c>
      <c r="J176" s="253">
        <v>0.70883994367478564</v>
      </c>
      <c r="K176" s="253">
        <v>0.9452350853976289</v>
      </c>
      <c r="L176" s="253">
        <v>1.4236104336041748</v>
      </c>
      <c r="M176" s="253">
        <v>3.1251666622224596</v>
      </c>
      <c r="N176" s="253">
        <v>0.53913510984415258</v>
      </c>
      <c r="O176" s="253">
        <v>1.5108496505829663</v>
      </c>
      <c r="P176" s="247"/>
      <c r="Q176" s="248"/>
      <c r="R176" s="248"/>
      <c r="S176" s="248"/>
      <c r="T176" s="248"/>
      <c r="U176" s="248"/>
      <c r="V176" s="248"/>
      <c r="W176" s="248"/>
      <c r="X176" s="248"/>
      <c r="Y176" s="248"/>
      <c r="Z176" s="248"/>
      <c r="AA176" s="248"/>
      <c r="AB176" s="248"/>
      <c r="AC176" s="248"/>
      <c r="AD176" s="248"/>
      <c r="AE176" s="248"/>
      <c r="AF176" s="248"/>
      <c r="AG176" s="248"/>
      <c r="AH176" s="248"/>
      <c r="AI176" s="248"/>
      <c r="AJ176" s="248"/>
      <c r="AK176" s="248"/>
      <c r="AL176" s="248"/>
      <c r="AM176" s="248"/>
      <c r="AN176" s="248"/>
      <c r="AO176" s="248"/>
      <c r="AP176" s="248"/>
      <c r="AQ176" s="248"/>
      <c r="AR176" s="248"/>
      <c r="AS176" s="248"/>
      <c r="AT176" s="248"/>
      <c r="AU176" s="248"/>
      <c r="AV176" s="248"/>
      <c r="AW176" s="248"/>
      <c r="AX176" s="248"/>
      <c r="AY176" s="248"/>
      <c r="AZ176" s="248"/>
      <c r="BA176" s="248"/>
      <c r="BB176" s="248"/>
      <c r="BC176" s="248"/>
      <c r="BD176" s="248"/>
      <c r="BE176" s="248"/>
      <c r="BF176" s="248"/>
      <c r="BG176" s="248"/>
      <c r="BH176" s="248"/>
      <c r="BI176" s="248"/>
      <c r="BJ176" s="248"/>
      <c r="BK176" s="248"/>
      <c r="BL176" s="248"/>
      <c r="BM176" s="251"/>
    </row>
    <row r="177" spans="1:65">
      <c r="A177" s="35"/>
      <c r="B177" s="3" t="s">
        <v>87</v>
      </c>
      <c r="C177" s="33"/>
      <c r="D177" s="13">
        <v>1.5351209337340186E-2</v>
      </c>
      <c r="E177" s="13">
        <v>2.4034470504125365E-2</v>
      </c>
      <c r="F177" s="13">
        <v>3.1242454936694176E-2</v>
      </c>
      <c r="G177" s="13">
        <v>6.7473047139235839E-2</v>
      </c>
      <c r="H177" s="13">
        <v>1.8381103961165476E-2</v>
      </c>
      <c r="I177" s="13">
        <v>2.5566432056589247E-2</v>
      </c>
      <c r="J177" s="13">
        <v>1.5782182534711611E-2</v>
      </c>
      <c r="K177" s="13">
        <v>2.7404340658921462E-2</v>
      </c>
      <c r="L177" s="13">
        <v>4.3227037457616642E-2</v>
      </c>
      <c r="M177" s="13">
        <v>7.7804979142467881E-2</v>
      </c>
      <c r="N177" s="13">
        <v>4.1365865205433699E-2</v>
      </c>
      <c r="O177" s="13">
        <v>4.1317675038731988E-2</v>
      </c>
      <c r="P177" s="164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2"/>
    </row>
    <row r="178" spans="1:65">
      <c r="A178" s="35"/>
      <c r="B178" s="3" t="s">
        <v>264</v>
      </c>
      <c r="C178" s="33"/>
      <c r="D178" s="13">
        <v>7.2687547016732301E-2</v>
      </c>
      <c r="E178" s="13">
        <v>-2.7957143847451182E-2</v>
      </c>
      <c r="F178" s="13">
        <v>-4.6442903393933976E-2</v>
      </c>
      <c r="G178" s="13">
        <v>-3.1038103771865E-2</v>
      </c>
      <c r="H178" s="13">
        <v>-0.13599613853022785</v>
      </c>
      <c r="I178" s="13">
        <v>-0.24439457853751945</v>
      </c>
      <c r="J178" s="13">
        <v>0.38378038302523354</v>
      </c>
      <c r="K178" s="13">
        <v>6.2689832062009732E-2</v>
      </c>
      <c r="L178" s="13">
        <v>1.4662801773606349E-2</v>
      </c>
      <c r="M178" s="13">
        <v>0.23751890297286971</v>
      </c>
      <c r="N178" s="13">
        <v>-0.59844822318473678</v>
      </c>
      <c r="O178" s="13">
        <v>0.12660434569397361</v>
      </c>
      <c r="P178" s="164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2"/>
    </row>
    <row r="179" spans="1:65">
      <c r="A179" s="35"/>
      <c r="B179" s="53" t="s">
        <v>265</v>
      </c>
      <c r="C179" s="54"/>
      <c r="D179" s="52">
        <v>0.51</v>
      </c>
      <c r="E179" s="52">
        <v>0.14000000000000001</v>
      </c>
      <c r="F179" s="52">
        <v>0.26</v>
      </c>
      <c r="G179" s="52">
        <v>0.16</v>
      </c>
      <c r="H179" s="52">
        <v>0.84</v>
      </c>
      <c r="I179" s="52">
        <v>1.54</v>
      </c>
      <c r="J179" s="52">
        <v>2.52</v>
      </c>
      <c r="K179" s="52">
        <v>0.45</v>
      </c>
      <c r="L179" s="52">
        <v>0.14000000000000001</v>
      </c>
      <c r="M179" s="52">
        <v>1.58</v>
      </c>
      <c r="N179" s="52">
        <v>3.82</v>
      </c>
      <c r="O179" s="52">
        <v>0.86</v>
      </c>
      <c r="P179" s="164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2"/>
    </row>
    <row r="180" spans="1:65">
      <c r="B180" s="36"/>
      <c r="C180" s="20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BM180" s="62"/>
    </row>
    <row r="181" spans="1:65" ht="15">
      <c r="B181" s="37" t="s">
        <v>550</v>
      </c>
      <c r="BM181" s="32" t="s">
        <v>67</v>
      </c>
    </row>
    <row r="182" spans="1:65" ht="15">
      <c r="A182" s="28" t="s">
        <v>25</v>
      </c>
      <c r="B182" s="18" t="s">
        <v>115</v>
      </c>
      <c r="C182" s="15" t="s">
        <v>116</v>
      </c>
      <c r="D182" s="16" t="s">
        <v>230</v>
      </c>
      <c r="E182" s="17" t="s">
        <v>230</v>
      </c>
      <c r="F182" s="17" t="s">
        <v>230</v>
      </c>
      <c r="G182" s="17" t="s">
        <v>230</v>
      </c>
      <c r="H182" s="17" t="s">
        <v>230</v>
      </c>
      <c r="I182" s="17" t="s">
        <v>230</v>
      </c>
      <c r="J182" s="17" t="s">
        <v>230</v>
      </c>
      <c r="K182" s="17" t="s">
        <v>230</v>
      </c>
      <c r="L182" s="17" t="s">
        <v>230</v>
      </c>
      <c r="M182" s="17" t="s">
        <v>230</v>
      </c>
      <c r="N182" s="17" t="s">
        <v>230</v>
      </c>
      <c r="O182" s="17" t="s">
        <v>230</v>
      </c>
      <c r="P182" s="17" t="s">
        <v>230</v>
      </c>
      <c r="Q182" s="17" t="s">
        <v>230</v>
      </c>
      <c r="R182" s="17" t="s">
        <v>230</v>
      </c>
      <c r="S182" s="17" t="s">
        <v>230</v>
      </c>
      <c r="T182" s="17" t="s">
        <v>230</v>
      </c>
      <c r="U182" s="17" t="s">
        <v>230</v>
      </c>
      <c r="V182" s="17" t="s">
        <v>230</v>
      </c>
      <c r="W182" s="164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2">
        <v>1</v>
      </c>
    </row>
    <row r="183" spans="1:65">
      <c r="A183" s="35"/>
      <c r="B183" s="19" t="s">
        <v>231</v>
      </c>
      <c r="C183" s="8" t="s">
        <v>231</v>
      </c>
      <c r="D183" s="162" t="s">
        <v>233</v>
      </c>
      <c r="E183" s="163" t="s">
        <v>234</v>
      </c>
      <c r="F183" s="163" t="s">
        <v>235</v>
      </c>
      <c r="G183" s="163" t="s">
        <v>237</v>
      </c>
      <c r="H183" s="163" t="s">
        <v>238</v>
      </c>
      <c r="I183" s="163" t="s">
        <v>239</v>
      </c>
      <c r="J183" s="163" t="s">
        <v>240</v>
      </c>
      <c r="K183" s="163" t="s">
        <v>241</v>
      </c>
      <c r="L183" s="163" t="s">
        <v>242</v>
      </c>
      <c r="M183" s="163" t="s">
        <v>243</v>
      </c>
      <c r="N183" s="163" t="s">
        <v>244</v>
      </c>
      <c r="O183" s="163" t="s">
        <v>245</v>
      </c>
      <c r="P183" s="163" t="s">
        <v>246</v>
      </c>
      <c r="Q183" s="163" t="s">
        <v>247</v>
      </c>
      <c r="R183" s="163" t="s">
        <v>248</v>
      </c>
      <c r="S183" s="163" t="s">
        <v>249</v>
      </c>
      <c r="T183" s="163" t="s">
        <v>250</v>
      </c>
      <c r="U183" s="163" t="s">
        <v>251</v>
      </c>
      <c r="V183" s="163" t="s">
        <v>269</v>
      </c>
      <c r="W183" s="164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 t="s">
        <v>3</v>
      </c>
    </row>
    <row r="184" spans="1:65">
      <c r="A184" s="35"/>
      <c r="B184" s="19"/>
      <c r="C184" s="8"/>
      <c r="D184" s="9" t="s">
        <v>272</v>
      </c>
      <c r="E184" s="10" t="s">
        <v>272</v>
      </c>
      <c r="F184" s="10" t="s">
        <v>270</v>
      </c>
      <c r="G184" s="10" t="s">
        <v>270</v>
      </c>
      <c r="H184" s="10" t="s">
        <v>270</v>
      </c>
      <c r="I184" s="10" t="s">
        <v>270</v>
      </c>
      <c r="J184" s="10" t="s">
        <v>270</v>
      </c>
      <c r="K184" s="10" t="s">
        <v>303</v>
      </c>
      <c r="L184" s="10" t="s">
        <v>272</v>
      </c>
      <c r="M184" s="10" t="s">
        <v>303</v>
      </c>
      <c r="N184" s="10" t="s">
        <v>272</v>
      </c>
      <c r="O184" s="10" t="s">
        <v>303</v>
      </c>
      <c r="P184" s="10" t="s">
        <v>270</v>
      </c>
      <c r="Q184" s="10" t="s">
        <v>303</v>
      </c>
      <c r="R184" s="10" t="s">
        <v>272</v>
      </c>
      <c r="S184" s="10" t="s">
        <v>303</v>
      </c>
      <c r="T184" s="10" t="s">
        <v>272</v>
      </c>
      <c r="U184" s="10" t="s">
        <v>272</v>
      </c>
      <c r="V184" s="10" t="s">
        <v>270</v>
      </c>
      <c r="W184" s="164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1</v>
      </c>
    </row>
    <row r="185" spans="1:65">
      <c r="A185" s="35"/>
      <c r="B185" s="19"/>
      <c r="C185" s="8"/>
      <c r="D185" s="29" t="s">
        <v>304</v>
      </c>
      <c r="E185" s="29" t="s">
        <v>305</v>
      </c>
      <c r="F185" s="29" t="s">
        <v>304</v>
      </c>
      <c r="G185" s="29" t="s">
        <v>304</v>
      </c>
      <c r="H185" s="29" t="s">
        <v>304</v>
      </c>
      <c r="I185" s="29" t="s">
        <v>304</v>
      </c>
      <c r="J185" s="29" t="s">
        <v>304</v>
      </c>
      <c r="K185" s="29" t="s">
        <v>306</v>
      </c>
      <c r="L185" s="29" t="s">
        <v>306</v>
      </c>
      <c r="M185" s="29" t="s">
        <v>306</v>
      </c>
      <c r="N185" s="29" t="s">
        <v>306</v>
      </c>
      <c r="O185" s="29" t="s">
        <v>307</v>
      </c>
      <c r="P185" s="29" t="s">
        <v>304</v>
      </c>
      <c r="Q185" s="29" t="s">
        <v>307</v>
      </c>
      <c r="R185" s="29" t="s">
        <v>307</v>
      </c>
      <c r="S185" s="29" t="s">
        <v>304</v>
      </c>
      <c r="T185" s="29" t="s">
        <v>306</v>
      </c>
      <c r="U185" s="29" t="s">
        <v>304</v>
      </c>
      <c r="V185" s="29" t="s">
        <v>308</v>
      </c>
      <c r="W185" s="164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2</v>
      </c>
    </row>
    <row r="186" spans="1:65">
      <c r="A186" s="35"/>
      <c r="B186" s="18">
        <v>1</v>
      </c>
      <c r="C186" s="14">
        <v>1</v>
      </c>
      <c r="D186" s="254">
        <v>14.322000000000001</v>
      </c>
      <c r="E186" s="254">
        <v>17.149999999999999</v>
      </c>
      <c r="F186" s="273">
        <v>12.3</v>
      </c>
      <c r="G186" s="246">
        <v>12.9</v>
      </c>
      <c r="H186" s="273">
        <v>12.9</v>
      </c>
      <c r="I186" s="246">
        <v>12.7</v>
      </c>
      <c r="J186" s="273">
        <v>12</v>
      </c>
      <c r="K186" s="246">
        <v>13.9</v>
      </c>
      <c r="L186" s="254">
        <v>10</v>
      </c>
      <c r="M186" s="246">
        <v>11.2</v>
      </c>
      <c r="N186" s="254">
        <v>12</v>
      </c>
      <c r="O186" s="246">
        <v>12.518909407496507</v>
      </c>
      <c r="P186" s="246">
        <v>12.77</v>
      </c>
      <c r="Q186" s="277">
        <v>10.199999999999999</v>
      </c>
      <c r="R186" s="254">
        <v>12</v>
      </c>
      <c r="S186" s="246">
        <v>12.5</v>
      </c>
      <c r="T186" s="246">
        <v>12</v>
      </c>
      <c r="U186" s="254">
        <v>10.644500000000001</v>
      </c>
      <c r="V186" s="246">
        <v>12.6</v>
      </c>
      <c r="W186" s="247"/>
      <c r="X186" s="248"/>
      <c r="Y186" s="248"/>
      <c r="Z186" s="248"/>
      <c r="AA186" s="248"/>
      <c r="AB186" s="248"/>
      <c r="AC186" s="248"/>
      <c r="AD186" s="248"/>
      <c r="AE186" s="248"/>
      <c r="AF186" s="248"/>
      <c r="AG186" s="248"/>
      <c r="AH186" s="248"/>
      <c r="AI186" s="248"/>
      <c r="AJ186" s="248"/>
      <c r="AK186" s="248"/>
      <c r="AL186" s="248"/>
      <c r="AM186" s="248"/>
      <c r="AN186" s="248"/>
      <c r="AO186" s="248"/>
      <c r="AP186" s="248"/>
      <c r="AQ186" s="248"/>
      <c r="AR186" s="248"/>
      <c r="AS186" s="248"/>
      <c r="AT186" s="248"/>
      <c r="AU186" s="248"/>
      <c r="AV186" s="248"/>
      <c r="AW186" s="248"/>
      <c r="AX186" s="248"/>
      <c r="AY186" s="248"/>
      <c r="AZ186" s="248"/>
      <c r="BA186" s="248"/>
      <c r="BB186" s="248"/>
      <c r="BC186" s="248"/>
      <c r="BD186" s="248"/>
      <c r="BE186" s="248"/>
      <c r="BF186" s="248"/>
      <c r="BG186" s="248"/>
      <c r="BH186" s="248"/>
      <c r="BI186" s="248"/>
      <c r="BJ186" s="248"/>
      <c r="BK186" s="248"/>
      <c r="BL186" s="248"/>
      <c r="BM186" s="249">
        <v>1</v>
      </c>
    </row>
    <row r="187" spans="1:65">
      <c r="A187" s="35"/>
      <c r="B187" s="19">
        <v>1</v>
      </c>
      <c r="C187" s="8">
        <v>2</v>
      </c>
      <c r="D187" s="256">
        <v>14.437500000000002</v>
      </c>
      <c r="E187" s="256">
        <v>16.829999999999998</v>
      </c>
      <c r="F187" s="274">
        <v>13.4</v>
      </c>
      <c r="G187" s="250">
        <v>12.4</v>
      </c>
      <c r="H187" s="274">
        <v>12.6</v>
      </c>
      <c r="I187" s="250">
        <v>13.1</v>
      </c>
      <c r="J187" s="274">
        <v>12.3</v>
      </c>
      <c r="K187" s="250">
        <v>13.8</v>
      </c>
      <c r="L187" s="256">
        <v>10</v>
      </c>
      <c r="M187" s="250">
        <v>11.8</v>
      </c>
      <c r="N187" s="256">
        <v>13</v>
      </c>
      <c r="O187" s="250">
        <v>12.119428187356499</v>
      </c>
      <c r="P187" s="250">
        <v>12.81</v>
      </c>
      <c r="Q187" s="250">
        <v>11.8</v>
      </c>
      <c r="R187" s="256">
        <v>14</v>
      </c>
      <c r="S187" s="250">
        <v>12.1</v>
      </c>
      <c r="T187" s="250">
        <v>12</v>
      </c>
      <c r="U187" s="256">
        <v>10.562250000000001</v>
      </c>
      <c r="V187" s="250">
        <v>13</v>
      </c>
      <c r="W187" s="247"/>
      <c r="X187" s="248"/>
      <c r="Y187" s="248"/>
      <c r="Z187" s="248"/>
      <c r="AA187" s="248"/>
      <c r="AB187" s="248"/>
      <c r="AC187" s="248"/>
      <c r="AD187" s="248"/>
      <c r="AE187" s="248"/>
      <c r="AF187" s="248"/>
      <c r="AG187" s="248"/>
      <c r="AH187" s="248"/>
      <c r="AI187" s="248"/>
      <c r="AJ187" s="248"/>
      <c r="AK187" s="248"/>
      <c r="AL187" s="248"/>
      <c r="AM187" s="248"/>
      <c r="AN187" s="248"/>
      <c r="AO187" s="248"/>
      <c r="AP187" s="248"/>
      <c r="AQ187" s="248"/>
      <c r="AR187" s="248"/>
      <c r="AS187" s="248"/>
      <c r="AT187" s="248"/>
      <c r="AU187" s="248"/>
      <c r="AV187" s="248"/>
      <c r="AW187" s="248"/>
      <c r="AX187" s="248"/>
      <c r="AY187" s="248"/>
      <c r="AZ187" s="248"/>
      <c r="BA187" s="248"/>
      <c r="BB187" s="248"/>
      <c r="BC187" s="248"/>
      <c r="BD187" s="248"/>
      <c r="BE187" s="248"/>
      <c r="BF187" s="248"/>
      <c r="BG187" s="248"/>
      <c r="BH187" s="248"/>
      <c r="BI187" s="248"/>
      <c r="BJ187" s="248"/>
      <c r="BK187" s="248"/>
      <c r="BL187" s="248"/>
      <c r="BM187" s="249">
        <v>10</v>
      </c>
    </row>
    <row r="188" spans="1:65">
      <c r="A188" s="35"/>
      <c r="B188" s="19">
        <v>1</v>
      </c>
      <c r="C188" s="8">
        <v>3</v>
      </c>
      <c r="D188" s="256">
        <v>14.668500000000002</v>
      </c>
      <c r="E188" s="256">
        <v>17.11</v>
      </c>
      <c r="F188" s="274">
        <v>12.1</v>
      </c>
      <c r="G188" s="250">
        <v>12.4</v>
      </c>
      <c r="H188" s="274">
        <v>12.6</v>
      </c>
      <c r="I188" s="250">
        <v>13.4</v>
      </c>
      <c r="J188" s="274">
        <v>13.6</v>
      </c>
      <c r="K188" s="274">
        <v>13.7</v>
      </c>
      <c r="L188" s="275">
        <v>10</v>
      </c>
      <c r="M188" s="253">
        <v>11.9</v>
      </c>
      <c r="N188" s="275">
        <v>13</v>
      </c>
      <c r="O188" s="253">
        <v>12.310585578508405</v>
      </c>
      <c r="P188" s="253">
        <v>12.94</v>
      </c>
      <c r="Q188" s="253">
        <v>11.7</v>
      </c>
      <c r="R188" s="275">
        <v>11</v>
      </c>
      <c r="S188" s="253">
        <v>10.9</v>
      </c>
      <c r="T188" s="253">
        <v>12</v>
      </c>
      <c r="U188" s="275">
        <v>10.455249999999999</v>
      </c>
      <c r="V188" s="253">
        <v>11.4</v>
      </c>
      <c r="W188" s="247"/>
      <c r="X188" s="248"/>
      <c r="Y188" s="248"/>
      <c r="Z188" s="248"/>
      <c r="AA188" s="248"/>
      <c r="AB188" s="248"/>
      <c r="AC188" s="248"/>
      <c r="AD188" s="248"/>
      <c r="AE188" s="248"/>
      <c r="AF188" s="248"/>
      <c r="AG188" s="248"/>
      <c r="AH188" s="248"/>
      <c r="AI188" s="248"/>
      <c r="AJ188" s="248"/>
      <c r="AK188" s="248"/>
      <c r="AL188" s="248"/>
      <c r="AM188" s="248"/>
      <c r="AN188" s="248"/>
      <c r="AO188" s="248"/>
      <c r="AP188" s="248"/>
      <c r="AQ188" s="248"/>
      <c r="AR188" s="248"/>
      <c r="AS188" s="248"/>
      <c r="AT188" s="248"/>
      <c r="AU188" s="248"/>
      <c r="AV188" s="248"/>
      <c r="AW188" s="248"/>
      <c r="AX188" s="248"/>
      <c r="AY188" s="248"/>
      <c r="AZ188" s="248"/>
      <c r="BA188" s="248"/>
      <c r="BB188" s="248"/>
      <c r="BC188" s="248"/>
      <c r="BD188" s="248"/>
      <c r="BE188" s="248"/>
      <c r="BF188" s="248"/>
      <c r="BG188" s="248"/>
      <c r="BH188" s="248"/>
      <c r="BI188" s="248"/>
      <c r="BJ188" s="248"/>
      <c r="BK188" s="248"/>
      <c r="BL188" s="248"/>
      <c r="BM188" s="249">
        <v>16</v>
      </c>
    </row>
    <row r="189" spans="1:65">
      <c r="A189" s="35"/>
      <c r="B189" s="19">
        <v>1</v>
      </c>
      <c r="C189" s="8">
        <v>4</v>
      </c>
      <c r="D189" s="256">
        <v>14.168000000000003</v>
      </c>
      <c r="E189" s="255">
        <v>18.41</v>
      </c>
      <c r="F189" s="274">
        <v>12.6</v>
      </c>
      <c r="G189" s="250">
        <v>13</v>
      </c>
      <c r="H189" s="274">
        <v>12.7</v>
      </c>
      <c r="I189" s="250">
        <v>12.8</v>
      </c>
      <c r="J189" s="274">
        <v>11.6</v>
      </c>
      <c r="K189" s="274">
        <v>13.9</v>
      </c>
      <c r="L189" s="275">
        <v>10</v>
      </c>
      <c r="M189" s="253">
        <v>11.6</v>
      </c>
      <c r="N189" s="275">
        <v>13</v>
      </c>
      <c r="O189" s="253">
        <v>12.550870938980106</v>
      </c>
      <c r="P189" s="253">
        <v>12.6</v>
      </c>
      <c r="Q189" s="253">
        <v>11.3</v>
      </c>
      <c r="R189" s="275">
        <v>12</v>
      </c>
      <c r="S189" s="253">
        <v>13.2</v>
      </c>
      <c r="T189" s="253">
        <v>12</v>
      </c>
      <c r="U189" s="275">
        <v>10.249000000000001</v>
      </c>
      <c r="V189" s="253">
        <v>12.8</v>
      </c>
      <c r="W189" s="247"/>
      <c r="X189" s="248"/>
      <c r="Y189" s="248"/>
      <c r="Z189" s="248"/>
      <c r="AA189" s="248"/>
      <c r="AB189" s="248"/>
      <c r="AC189" s="248"/>
      <c r="AD189" s="248"/>
      <c r="AE189" s="248"/>
      <c r="AF189" s="248"/>
      <c r="AG189" s="248"/>
      <c r="AH189" s="248"/>
      <c r="AI189" s="248"/>
      <c r="AJ189" s="248"/>
      <c r="AK189" s="248"/>
      <c r="AL189" s="248"/>
      <c r="AM189" s="248"/>
      <c r="AN189" s="248"/>
      <c r="AO189" s="248"/>
      <c r="AP189" s="248"/>
      <c r="AQ189" s="248"/>
      <c r="AR189" s="248"/>
      <c r="AS189" s="248"/>
      <c r="AT189" s="248"/>
      <c r="AU189" s="248"/>
      <c r="AV189" s="248"/>
      <c r="AW189" s="248"/>
      <c r="AX189" s="248"/>
      <c r="AY189" s="248"/>
      <c r="AZ189" s="248"/>
      <c r="BA189" s="248"/>
      <c r="BB189" s="248"/>
      <c r="BC189" s="248"/>
      <c r="BD189" s="248"/>
      <c r="BE189" s="248"/>
      <c r="BF189" s="248"/>
      <c r="BG189" s="248"/>
      <c r="BH189" s="248"/>
      <c r="BI189" s="248"/>
      <c r="BJ189" s="248"/>
      <c r="BK189" s="248"/>
      <c r="BL189" s="248"/>
      <c r="BM189" s="249">
        <v>12.494091212015842</v>
      </c>
    </row>
    <row r="190" spans="1:65">
      <c r="A190" s="35"/>
      <c r="B190" s="19">
        <v>1</v>
      </c>
      <c r="C190" s="8">
        <v>5</v>
      </c>
      <c r="D190" s="256">
        <v>14.091000000000001</v>
      </c>
      <c r="E190" s="256">
        <v>17.059999999999999</v>
      </c>
      <c r="F190" s="250">
        <v>12.9</v>
      </c>
      <c r="G190" s="250">
        <v>12.5</v>
      </c>
      <c r="H190" s="250">
        <v>12.8</v>
      </c>
      <c r="I190" s="250">
        <v>12.4</v>
      </c>
      <c r="J190" s="250">
        <v>12.4</v>
      </c>
      <c r="K190" s="250">
        <v>13.1</v>
      </c>
      <c r="L190" s="256">
        <v>10</v>
      </c>
      <c r="M190" s="250">
        <v>12</v>
      </c>
      <c r="N190" s="256">
        <v>13</v>
      </c>
      <c r="O190" s="250">
        <v>12.517531985593406</v>
      </c>
      <c r="P190" s="250">
        <v>13.16</v>
      </c>
      <c r="Q190" s="250">
        <v>13</v>
      </c>
      <c r="R190" s="256">
        <v>11</v>
      </c>
      <c r="S190" s="250">
        <v>13</v>
      </c>
      <c r="T190" s="250">
        <v>12</v>
      </c>
      <c r="U190" s="256">
        <v>10.5875</v>
      </c>
      <c r="V190" s="250">
        <v>11.8</v>
      </c>
      <c r="W190" s="247"/>
      <c r="X190" s="248"/>
      <c r="Y190" s="248"/>
      <c r="Z190" s="248"/>
      <c r="AA190" s="248"/>
      <c r="AB190" s="248"/>
      <c r="AC190" s="248"/>
      <c r="AD190" s="248"/>
      <c r="AE190" s="248"/>
      <c r="AF190" s="248"/>
      <c r="AG190" s="248"/>
      <c r="AH190" s="248"/>
      <c r="AI190" s="248"/>
      <c r="AJ190" s="248"/>
      <c r="AK190" s="248"/>
      <c r="AL190" s="248"/>
      <c r="AM190" s="248"/>
      <c r="AN190" s="248"/>
      <c r="AO190" s="248"/>
      <c r="AP190" s="248"/>
      <c r="AQ190" s="248"/>
      <c r="AR190" s="248"/>
      <c r="AS190" s="248"/>
      <c r="AT190" s="248"/>
      <c r="AU190" s="248"/>
      <c r="AV190" s="248"/>
      <c r="AW190" s="248"/>
      <c r="AX190" s="248"/>
      <c r="AY190" s="248"/>
      <c r="AZ190" s="248"/>
      <c r="BA190" s="248"/>
      <c r="BB190" s="248"/>
      <c r="BC190" s="248"/>
      <c r="BD190" s="248"/>
      <c r="BE190" s="248"/>
      <c r="BF190" s="248"/>
      <c r="BG190" s="248"/>
      <c r="BH190" s="248"/>
      <c r="BI190" s="248"/>
      <c r="BJ190" s="248"/>
      <c r="BK190" s="248"/>
      <c r="BL190" s="248"/>
      <c r="BM190" s="249">
        <v>79</v>
      </c>
    </row>
    <row r="191" spans="1:65">
      <c r="A191" s="35"/>
      <c r="B191" s="19">
        <v>1</v>
      </c>
      <c r="C191" s="8">
        <v>6</v>
      </c>
      <c r="D191" s="256">
        <v>14.179000000000002</v>
      </c>
      <c r="E191" s="256">
        <v>16.760000000000002</v>
      </c>
      <c r="F191" s="250">
        <v>12.4</v>
      </c>
      <c r="G191" s="250">
        <v>12.4</v>
      </c>
      <c r="H191" s="250">
        <v>12.8</v>
      </c>
      <c r="I191" s="250">
        <v>13</v>
      </c>
      <c r="J191" s="250">
        <v>12.8</v>
      </c>
      <c r="K191" s="250">
        <v>13.5</v>
      </c>
      <c r="L191" s="256">
        <v>10</v>
      </c>
      <c r="M191" s="250">
        <v>11.3</v>
      </c>
      <c r="N191" s="256">
        <v>13</v>
      </c>
      <c r="O191" s="250">
        <v>12.051788439300706</v>
      </c>
      <c r="P191" s="250">
        <v>12.75</v>
      </c>
      <c r="Q191" s="250">
        <v>11.9</v>
      </c>
      <c r="R191" s="256">
        <v>11</v>
      </c>
      <c r="S191" s="250">
        <v>13.6</v>
      </c>
      <c r="T191" s="250">
        <v>12</v>
      </c>
      <c r="U191" s="256">
        <v>10.402249999999999</v>
      </c>
      <c r="V191" s="250">
        <v>11.4</v>
      </c>
      <c r="W191" s="247"/>
      <c r="X191" s="248"/>
      <c r="Y191" s="248"/>
      <c r="Z191" s="248"/>
      <c r="AA191" s="248"/>
      <c r="AB191" s="248"/>
      <c r="AC191" s="248"/>
      <c r="AD191" s="248"/>
      <c r="AE191" s="248"/>
      <c r="AF191" s="248"/>
      <c r="AG191" s="248"/>
      <c r="AH191" s="248"/>
      <c r="AI191" s="248"/>
      <c r="AJ191" s="248"/>
      <c r="AK191" s="248"/>
      <c r="AL191" s="248"/>
      <c r="AM191" s="248"/>
      <c r="AN191" s="248"/>
      <c r="AO191" s="248"/>
      <c r="AP191" s="248"/>
      <c r="AQ191" s="248"/>
      <c r="AR191" s="248"/>
      <c r="AS191" s="248"/>
      <c r="AT191" s="248"/>
      <c r="AU191" s="248"/>
      <c r="AV191" s="248"/>
      <c r="AW191" s="248"/>
      <c r="AX191" s="248"/>
      <c r="AY191" s="248"/>
      <c r="AZ191" s="248"/>
      <c r="BA191" s="248"/>
      <c r="BB191" s="248"/>
      <c r="BC191" s="248"/>
      <c r="BD191" s="248"/>
      <c r="BE191" s="248"/>
      <c r="BF191" s="248"/>
      <c r="BG191" s="248"/>
      <c r="BH191" s="248"/>
      <c r="BI191" s="248"/>
      <c r="BJ191" s="248"/>
      <c r="BK191" s="248"/>
      <c r="BL191" s="248"/>
      <c r="BM191" s="251"/>
    </row>
    <row r="192" spans="1:65">
      <c r="A192" s="35"/>
      <c r="B192" s="20" t="s">
        <v>261</v>
      </c>
      <c r="C192" s="12"/>
      <c r="D192" s="252">
        <v>14.311000000000002</v>
      </c>
      <c r="E192" s="252">
        <v>17.220000000000002</v>
      </c>
      <c r="F192" s="252">
        <v>12.616666666666667</v>
      </c>
      <c r="G192" s="252">
        <v>12.600000000000001</v>
      </c>
      <c r="H192" s="252">
        <v>12.733333333333333</v>
      </c>
      <c r="I192" s="252">
        <v>12.9</v>
      </c>
      <c r="J192" s="252">
        <v>12.450000000000001</v>
      </c>
      <c r="K192" s="252">
        <v>13.65</v>
      </c>
      <c r="L192" s="252">
        <v>10</v>
      </c>
      <c r="M192" s="252">
        <v>11.633333333333333</v>
      </c>
      <c r="N192" s="252">
        <v>12.833333333333334</v>
      </c>
      <c r="O192" s="252">
        <v>12.344852422872604</v>
      </c>
      <c r="P192" s="252">
        <v>12.838333333333333</v>
      </c>
      <c r="Q192" s="252">
        <v>11.65</v>
      </c>
      <c r="R192" s="252">
        <v>11.833333333333334</v>
      </c>
      <c r="S192" s="252">
        <v>12.549999999999999</v>
      </c>
      <c r="T192" s="252">
        <v>12</v>
      </c>
      <c r="U192" s="252">
        <v>10.483458333333333</v>
      </c>
      <c r="V192" s="252">
        <v>12.166666666666666</v>
      </c>
      <c r="W192" s="247"/>
      <c r="X192" s="248"/>
      <c r="Y192" s="248"/>
      <c r="Z192" s="248"/>
      <c r="AA192" s="248"/>
      <c r="AB192" s="248"/>
      <c r="AC192" s="248"/>
      <c r="AD192" s="248"/>
      <c r="AE192" s="248"/>
      <c r="AF192" s="248"/>
      <c r="AG192" s="248"/>
      <c r="AH192" s="248"/>
      <c r="AI192" s="248"/>
      <c r="AJ192" s="248"/>
      <c r="AK192" s="248"/>
      <c r="AL192" s="248"/>
      <c r="AM192" s="248"/>
      <c r="AN192" s="248"/>
      <c r="AO192" s="248"/>
      <c r="AP192" s="248"/>
      <c r="AQ192" s="248"/>
      <c r="AR192" s="248"/>
      <c r="AS192" s="248"/>
      <c r="AT192" s="248"/>
      <c r="AU192" s="248"/>
      <c r="AV192" s="248"/>
      <c r="AW192" s="248"/>
      <c r="AX192" s="248"/>
      <c r="AY192" s="248"/>
      <c r="AZ192" s="248"/>
      <c r="BA192" s="248"/>
      <c r="BB192" s="248"/>
      <c r="BC192" s="248"/>
      <c r="BD192" s="248"/>
      <c r="BE192" s="248"/>
      <c r="BF192" s="248"/>
      <c r="BG192" s="248"/>
      <c r="BH192" s="248"/>
      <c r="BI192" s="248"/>
      <c r="BJ192" s="248"/>
      <c r="BK192" s="248"/>
      <c r="BL192" s="248"/>
      <c r="BM192" s="251"/>
    </row>
    <row r="193" spans="1:65">
      <c r="A193" s="35"/>
      <c r="B193" s="3" t="s">
        <v>262</v>
      </c>
      <c r="C193" s="33"/>
      <c r="D193" s="253">
        <v>14.250500000000002</v>
      </c>
      <c r="E193" s="253">
        <v>17.085000000000001</v>
      </c>
      <c r="F193" s="253">
        <v>12.5</v>
      </c>
      <c r="G193" s="253">
        <v>12.45</v>
      </c>
      <c r="H193" s="253">
        <v>12.75</v>
      </c>
      <c r="I193" s="253">
        <v>12.9</v>
      </c>
      <c r="J193" s="253">
        <v>12.350000000000001</v>
      </c>
      <c r="K193" s="253">
        <v>13.75</v>
      </c>
      <c r="L193" s="253">
        <v>10</v>
      </c>
      <c r="M193" s="253">
        <v>11.7</v>
      </c>
      <c r="N193" s="253">
        <v>13</v>
      </c>
      <c r="O193" s="253">
        <v>12.414058782050905</v>
      </c>
      <c r="P193" s="253">
        <v>12.79</v>
      </c>
      <c r="Q193" s="253">
        <v>11.75</v>
      </c>
      <c r="R193" s="253">
        <v>11.5</v>
      </c>
      <c r="S193" s="253">
        <v>12.75</v>
      </c>
      <c r="T193" s="253">
        <v>12</v>
      </c>
      <c r="U193" s="253">
        <v>10.508749999999999</v>
      </c>
      <c r="V193" s="253">
        <v>12.2</v>
      </c>
      <c r="W193" s="247"/>
      <c r="X193" s="248"/>
      <c r="Y193" s="248"/>
      <c r="Z193" s="248"/>
      <c r="AA193" s="248"/>
      <c r="AB193" s="248"/>
      <c r="AC193" s="248"/>
      <c r="AD193" s="248"/>
      <c r="AE193" s="248"/>
      <c r="AF193" s="248"/>
      <c r="AG193" s="248"/>
      <c r="AH193" s="248"/>
      <c r="AI193" s="248"/>
      <c r="AJ193" s="248"/>
      <c r="AK193" s="248"/>
      <c r="AL193" s="248"/>
      <c r="AM193" s="248"/>
      <c r="AN193" s="248"/>
      <c r="AO193" s="248"/>
      <c r="AP193" s="248"/>
      <c r="AQ193" s="248"/>
      <c r="AR193" s="248"/>
      <c r="AS193" s="248"/>
      <c r="AT193" s="248"/>
      <c r="AU193" s="248"/>
      <c r="AV193" s="248"/>
      <c r="AW193" s="248"/>
      <c r="AX193" s="248"/>
      <c r="AY193" s="248"/>
      <c r="AZ193" s="248"/>
      <c r="BA193" s="248"/>
      <c r="BB193" s="248"/>
      <c r="BC193" s="248"/>
      <c r="BD193" s="248"/>
      <c r="BE193" s="248"/>
      <c r="BF193" s="248"/>
      <c r="BG193" s="248"/>
      <c r="BH193" s="248"/>
      <c r="BI193" s="248"/>
      <c r="BJ193" s="248"/>
      <c r="BK193" s="248"/>
      <c r="BL193" s="248"/>
      <c r="BM193" s="251"/>
    </row>
    <row r="194" spans="1:65">
      <c r="A194" s="35"/>
      <c r="B194" s="3" t="s">
        <v>263</v>
      </c>
      <c r="C194" s="33"/>
      <c r="D194" s="27">
        <v>0.21457050123444268</v>
      </c>
      <c r="E194" s="27">
        <v>0.60372179023122907</v>
      </c>
      <c r="F194" s="27">
        <v>0.47081489639418456</v>
      </c>
      <c r="G194" s="27">
        <v>0.27568097504180433</v>
      </c>
      <c r="H194" s="27">
        <v>0.12110601416390013</v>
      </c>
      <c r="I194" s="27">
        <v>0.34641016151377546</v>
      </c>
      <c r="J194" s="27">
        <v>0.69209825891993104</v>
      </c>
      <c r="K194" s="27">
        <v>0.3082207001484491</v>
      </c>
      <c r="L194" s="27">
        <v>0</v>
      </c>
      <c r="M194" s="27">
        <v>0.32659863237109055</v>
      </c>
      <c r="N194" s="27">
        <v>0.40824829046386302</v>
      </c>
      <c r="O194" s="27">
        <v>0.21928725239041136</v>
      </c>
      <c r="P194" s="27">
        <v>0.19177243458502241</v>
      </c>
      <c r="Q194" s="27">
        <v>0.90939540355117277</v>
      </c>
      <c r="R194" s="27">
        <v>1.1690451944500122</v>
      </c>
      <c r="S194" s="27">
        <v>0.96488341264631527</v>
      </c>
      <c r="T194" s="27">
        <v>0</v>
      </c>
      <c r="U194" s="27">
        <v>0.14514022673492949</v>
      </c>
      <c r="V194" s="27">
        <v>0.72018516137634114</v>
      </c>
      <c r="W194" s="164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2"/>
    </row>
    <row r="195" spans="1:65">
      <c r="A195" s="35"/>
      <c r="B195" s="3" t="s">
        <v>87</v>
      </c>
      <c r="C195" s="33"/>
      <c r="D195" s="13">
        <v>1.4993396774120793E-2</v>
      </c>
      <c r="E195" s="13">
        <v>3.5059337411801915E-2</v>
      </c>
      <c r="F195" s="13">
        <v>3.7316900638904985E-2</v>
      </c>
      <c r="G195" s="13">
        <v>2.1879442463635261E-2</v>
      </c>
      <c r="H195" s="13">
        <v>9.510943520725141E-3</v>
      </c>
      <c r="I195" s="13">
        <v>2.6853500892540731E-2</v>
      </c>
      <c r="J195" s="13">
        <v>5.5590221599994459E-2</v>
      </c>
      <c r="K195" s="13">
        <v>2.2580271073146453E-2</v>
      </c>
      <c r="L195" s="13">
        <v>0</v>
      </c>
      <c r="M195" s="13">
        <v>2.8074381006110937E-2</v>
      </c>
      <c r="N195" s="13">
        <v>3.1811555101080233E-2</v>
      </c>
      <c r="O195" s="13">
        <v>1.7763456773619655E-2</v>
      </c>
      <c r="P195" s="13">
        <v>1.493748679099227E-2</v>
      </c>
      <c r="Q195" s="13">
        <v>7.8059691291946162E-2</v>
      </c>
      <c r="R195" s="13">
        <v>9.8792551643663004E-2</v>
      </c>
      <c r="S195" s="13">
        <v>7.6883140449905601E-2</v>
      </c>
      <c r="T195" s="13">
        <v>0</v>
      </c>
      <c r="U195" s="13">
        <v>1.3844689616730754E-2</v>
      </c>
      <c r="V195" s="13">
        <v>5.9193300935041743E-2</v>
      </c>
      <c r="W195" s="164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2"/>
    </row>
    <row r="196" spans="1:65">
      <c r="A196" s="35"/>
      <c r="B196" s="3" t="s">
        <v>264</v>
      </c>
      <c r="C196" s="33"/>
      <c r="D196" s="13">
        <v>0.14542144419730163</v>
      </c>
      <c r="E196" s="13">
        <v>0.37825150367392468</v>
      </c>
      <c r="F196" s="13">
        <v>9.8106739074339533E-3</v>
      </c>
      <c r="G196" s="13">
        <v>8.4767100053106947E-3</v>
      </c>
      <c r="H196" s="13">
        <v>1.9148421222297873E-2</v>
      </c>
      <c r="I196" s="13">
        <v>3.2488060243532235E-2</v>
      </c>
      <c r="J196" s="13">
        <v>-3.5289651138001865E-3</v>
      </c>
      <c r="K196" s="13">
        <v>9.2516435839086419E-2</v>
      </c>
      <c r="L196" s="13">
        <v>-0.19962165872594395</v>
      </c>
      <c r="M196" s="13">
        <v>-6.8893196317848182E-2</v>
      </c>
      <c r="N196" s="13">
        <v>2.7152204635038535E-2</v>
      </c>
      <c r="O196" s="13">
        <v>-1.1944749450821357E-2</v>
      </c>
      <c r="P196" s="13">
        <v>2.7552393805675646E-2</v>
      </c>
      <c r="Q196" s="13">
        <v>-6.7559232415724702E-2</v>
      </c>
      <c r="R196" s="13">
        <v>-5.288562949236697E-2</v>
      </c>
      <c r="S196" s="13">
        <v>4.474818298940253E-3</v>
      </c>
      <c r="T196" s="13">
        <v>-3.954599047113283E-2</v>
      </c>
      <c r="U196" s="13">
        <v>-0.16092670083509875</v>
      </c>
      <c r="V196" s="13">
        <v>-2.6206351449898579E-2</v>
      </c>
      <c r="W196" s="164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2"/>
    </row>
    <row r="197" spans="1:65">
      <c r="A197" s="35"/>
      <c r="B197" s="53" t="s">
        <v>265</v>
      </c>
      <c r="C197" s="54"/>
      <c r="D197" s="52">
        <v>3.19</v>
      </c>
      <c r="E197" s="52">
        <v>8.5399999999999991</v>
      </c>
      <c r="F197" s="52">
        <v>0.08</v>
      </c>
      <c r="G197" s="52">
        <v>0.05</v>
      </c>
      <c r="H197" s="52">
        <v>0.28999999999999998</v>
      </c>
      <c r="I197" s="52">
        <v>0.6</v>
      </c>
      <c r="J197" s="52">
        <v>0.23</v>
      </c>
      <c r="K197" s="52">
        <v>1.98</v>
      </c>
      <c r="L197" s="52" t="s">
        <v>266</v>
      </c>
      <c r="M197" s="52">
        <v>1.73</v>
      </c>
      <c r="N197" s="52" t="s">
        <v>266</v>
      </c>
      <c r="O197" s="52">
        <v>0.42</v>
      </c>
      <c r="P197" s="52">
        <v>0.48</v>
      </c>
      <c r="Q197" s="52">
        <v>1.7</v>
      </c>
      <c r="R197" s="52" t="s">
        <v>266</v>
      </c>
      <c r="S197" s="52">
        <v>0.05</v>
      </c>
      <c r="T197" s="52">
        <v>1.06</v>
      </c>
      <c r="U197" s="52">
        <v>3.85</v>
      </c>
      <c r="V197" s="52">
        <v>0.75</v>
      </c>
      <c r="W197" s="164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2"/>
    </row>
    <row r="198" spans="1:65">
      <c r="B198" s="36" t="s">
        <v>310</v>
      </c>
      <c r="C198" s="20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BM198" s="62"/>
    </row>
    <row r="199" spans="1:65">
      <c r="BM199" s="62"/>
    </row>
    <row r="200" spans="1:65" ht="15">
      <c r="B200" s="37" t="s">
        <v>551</v>
      </c>
      <c r="BM200" s="32" t="s">
        <v>67</v>
      </c>
    </row>
    <row r="201" spans="1:65" ht="15">
      <c r="A201" s="28" t="s">
        <v>51</v>
      </c>
      <c r="B201" s="18" t="s">
        <v>115</v>
      </c>
      <c r="C201" s="15" t="s">
        <v>116</v>
      </c>
      <c r="D201" s="16" t="s">
        <v>230</v>
      </c>
      <c r="E201" s="17" t="s">
        <v>230</v>
      </c>
      <c r="F201" s="17" t="s">
        <v>230</v>
      </c>
      <c r="G201" s="17" t="s">
        <v>230</v>
      </c>
      <c r="H201" s="17" t="s">
        <v>230</v>
      </c>
      <c r="I201" s="17" t="s">
        <v>230</v>
      </c>
      <c r="J201" s="17" t="s">
        <v>230</v>
      </c>
      <c r="K201" s="17" t="s">
        <v>230</v>
      </c>
      <c r="L201" s="17" t="s">
        <v>230</v>
      </c>
      <c r="M201" s="17" t="s">
        <v>230</v>
      </c>
      <c r="N201" s="17" t="s">
        <v>230</v>
      </c>
      <c r="O201" s="17" t="s">
        <v>230</v>
      </c>
      <c r="P201" s="17" t="s">
        <v>230</v>
      </c>
      <c r="Q201" s="17" t="s">
        <v>230</v>
      </c>
      <c r="R201" s="17" t="s">
        <v>230</v>
      </c>
      <c r="S201" s="17" t="s">
        <v>230</v>
      </c>
      <c r="T201" s="17" t="s">
        <v>230</v>
      </c>
      <c r="U201" s="17" t="s">
        <v>230</v>
      </c>
      <c r="V201" s="17" t="s">
        <v>230</v>
      </c>
      <c r="W201" s="164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1</v>
      </c>
    </row>
    <row r="202" spans="1:65">
      <c r="A202" s="35"/>
      <c r="B202" s="19" t="s">
        <v>231</v>
      </c>
      <c r="C202" s="8" t="s">
        <v>231</v>
      </c>
      <c r="D202" s="162" t="s">
        <v>233</v>
      </c>
      <c r="E202" s="163" t="s">
        <v>234</v>
      </c>
      <c r="F202" s="163" t="s">
        <v>235</v>
      </c>
      <c r="G202" s="163" t="s">
        <v>237</v>
      </c>
      <c r="H202" s="163" t="s">
        <v>238</v>
      </c>
      <c r="I202" s="163" t="s">
        <v>239</v>
      </c>
      <c r="J202" s="163" t="s">
        <v>240</v>
      </c>
      <c r="K202" s="163" t="s">
        <v>241</v>
      </c>
      <c r="L202" s="163" t="s">
        <v>242</v>
      </c>
      <c r="M202" s="163" t="s">
        <v>243</v>
      </c>
      <c r="N202" s="163" t="s">
        <v>244</v>
      </c>
      <c r="O202" s="163" t="s">
        <v>245</v>
      </c>
      <c r="P202" s="163" t="s">
        <v>246</v>
      </c>
      <c r="Q202" s="163" t="s">
        <v>247</v>
      </c>
      <c r="R202" s="163" t="s">
        <v>248</v>
      </c>
      <c r="S202" s="163" t="s">
        <v>249</v>
      </c>
      <c r="T202" s="163" t="s">
        <v>250</v>
      </c>
      <c r="U202" s="163" t="s">
        <v>251</v>
      </c>
      <c r="V202" s="163" t="s">
        <v>269</v>
      </c>
      <c r="W202" s="164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 t="s">
        <v>3</v>
      </c>
    </row>
    <row r="203" spans="1:65">
      <c r="A203" s="35"/>
      <c r="B203" s="19"/>
      <c r="C203" s="8"/>
      <c r="D203" s="9" t="s">
        <v>270</v>
      </c>
      <c r="E203" s="10" t="s">
        <v>272</v>
      </c>
      <c r="F203" s="10" t="s">
        <v>270</v>
      </c>
      <c r="G203" s="10" t="s">
        <v>270</v>
      </c>
      <c r="H203" s="10" t="s">
        <v>270</v>
      </c>
      <c r="I203" s="10" t="s">
        <v>270</v>
      </c>
      <c r="J203" s="10" t="s">
        <v>270</v>
      </c>
      <c r="K203" s="10" t="s">
        <v>303</v>
      </c>
      <c r="L203" s="10" t="s">
        <v>272</v>
      </c>
      <c r="M203" s="10" t="s">
        <v>303</v>
      </c>
      <c r="N203" s="10" t="s">
        <v>272</v>
      </c>
      <c r="O203" s="10" t="s">
        <v>303</v>
      </c>
      <c r="P203" s="10" t="s">
        <v>270</v>
      </c>
      <c r="Q203" s="10" t="s">
        <v>303</v>
      </c>
      <c r="R203" s="10" t="s">
        <v>272</v>
      </c>
      <c r="S203" s="10" t="s">
        <v>303</v>
      </c>
      <c r="T203" s="10" t="s">
        <v>272</v>
      </c>
      <c r="U203" s="10" t="s">
        <v>272</v>
      </c>
      <c r="V203" s="10" t="s">
        <v>272</v>
      </c>
      <c r="W203" s="164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1</v>
      </c>
    </row>
    <row r="204" spans="1:65">
      <c r="A204" s="35"/>
      <c r="B204" s="19"/>
      <c r="C204" s="8"/>
      <c r="D204" s="29" t="s">
        <v>304</v>
      </c>
      <c r="E204" s="29" t="s">
        <v>305</v>
      </c>
      <c r="F204" s="29" t="s">
        <v>304</v>
      </c>
      <c r="G204" s="29" t="s">
        <v>304</v>
      </c>
      <c r="H204" s="29" t="s">
        <v>304</v>
      </c>
      <c r="I204" s="29" t="s">
        <v>304</v>
      </c>
      <c r="J204" s="29" t="s">
        <v>304</v>
      </c>
      <c r="K204" s="29" t="s">
        <v>306</v>
      </c>
      <c r="L204" s="29" t="s">
        <v>306</v>
      </c>
      <c r="M204" s="29" t="s">
        <v>306</v>
      </c>
      <c r="N204" s="29" t="s">
        <v>306</v>
      </c>
      <c r="O204" s="29" t="s">
        <v>307</v>
      </c>
      <c r="P204" s="29" t="s">
        <v>304</v>
      </c>
      <c r="Q204" s="29" t="s">
        <v>307</v>
      </c>
      <c r="R204" s="29" t="s">
        <v>307</v>
      </c>
      <c r="S204" s="29" t="s">
        <v>304</v>
      </c>
      <c r="T204" s="29" t="s">
        <v>306</v>
      </c>
      <c r="U204" s="29" t="s">
        <v>304</v>
      </c>
      <c r="V204" s="29" t="s">
        <v>308</v>
      </c>
      <c r="W204" s="164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</v>
      </c>
    </row>
    <row r="205" spans="1:65">
      <c r="A205" s="35"/>
      <c r="B205" s="18">
        <v>1</v>
      </c>
      <c r="C205" s="14">
        <v>1</v>
      </c>
      <c r="D205" s="246">
        <v>35.272500000000001</v>
      </c>
      <c r="E205" s="246">
        <v>32.020000000000003</v>
      </c>
      <c r="F205" s="273">
        <v>36.9</v>
      </c>
      <c r="G205" s="246">
        <v>39</v>
      </c>
      <c r="H205" s="273">
        <v>38</v>
      </c>
      <c r="I205" s="246">
        <v>38</v>
      </c>
      <c r="J205" s="273">
        <v>37</v>
      </c>
      <c r="K205" s="246">
        <v>36</v>
      </c>
      <c r="L205" s="246">
        <v>34</v>
      </c>
      <c r="M205" s="246">
        <v>35</v>
      </c>
      <c r="N205" s="246">
        <v>38</v>
      </c>
      <c r="O205" s="246">
        <v>47.041906921606788</v>
      </c>
      <c r="P205" s="246">
        <v>42.1</v>
      </c>
      <c r="Q205" s="246">
        <v>44</v>
      </c>
      <c r="R205" s="246">
        <v>44</v>
      </c>
      <c r="S205" s="246">
        <v>42</v>
      </c>
      <c r="T205" s="246">
        <v>27.4</v>
      </c>
      <c r="U205" s="246">
        <v>47.851500000000001</v>
      </c>
      <c r="V205" s="246">
        <v>35</v>
      </c>
      <c r="W205" s="247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248"/>
      <c r="AI205" s="248"/>
      <c r="AJ205" s="248"/>
      <c r="AK205" s="248"/>
      <c r="AL205" s="248"/>
      <c r="AM205" s="248"/>
      <c r="AN205" s="248"/>
      <c r="AO205" s="248"/>
      <c r="AP205" s="248"/>
      <c r="AQ205" s="248"/>
      <c r="AR205" s="248"/>
      <c r="AS205" s="248"/>
      <c r="AT205" s="248"/>
      <c r="AU205" s="248"/>
      <c r="AV205" s="248"/>
      <c r="AW205" s="248"/>
      <c r="AX205" s="248"/>
      <c r="AY205" s="248"/>
      <c r="AZ205" s="248"/>
      <c r="BA205" s="248"/>
      <c r="BB205" s="248"/>
      <c r="BC205" s="248"/>
      <c r="BD205" s="248"/>
      <c r="BE205" s="248"/>
      <c r="BF205" s="248"/>
      <c r="BG205" s="248"/>
      <c r="BH205" s="248"/>
      <c r="BI205" s="248"/>
      <c r="BJ205" s="248"/>
      <c r="BK205" s="248"/>
      <c r="BL205" s="248"/>
      <c r="BM205" s="249">
        <v>1</v>
      </c>
    </row>
    <row r="206" spans="1:65">
      <c r="A206" s="35"/>
      <c r="B206" s="19">
        <v>1</v>
      </c>
      <c r="C206" s="8">
        <v>2</v>
      </c>
      <c r="D206" s="250">
        <v>36.0122</v>
      </c>
      <c r="E206" s="250">
        <v>31.24</v>
      </c>
      <c r="F206" s="274">
        <v>37.4</v>
      </c>
      <c r="G206" s="250">
        <v>39</v>
      </c>
      <c r="H206" s="274">
        <v>37</v>
      </c>
      <c r="I206" s="250">
        <v>38</v>
      </c>
      <c r="J206" s="274">
        <v>37</v>
      </c>
      <c r="K206" s="250">
        <v>37</v>
      </c>
      <c r="L206" s="250">
        <v>33</v>
      </c>
      <c r="M206" s="250">
        <v>35</v>
      </c>
      <c r="N206" s="250">
        <v>38</v>
      </c>
      <c r="O206" s="250">
        <v>48.459363210180101</v>
      </c>
      <c r="P206" s="250">
        <v>42</v>
      </c>
      <c r="Q206" s="250">
        <v>44</v>
      </c>
      <c r="R206" s="250">
        <v>50</v>
      </c>
      <c r="S206" s="250">
        <v>43</v>
      </c>
      <c r="T206" s="250">
        <v>29.2</v>
      </c>
      <c r="U206" s="250">
        <v>47.389499999999998</v>
      </c>
      <c r="V206" s="250">
        <v>32</v>
      </c>
      <c r="W206" s="247"/>
      <c r="X206" s="248"/>
      <c r="Y206" s="248"/>
      <c r="Z206" s="248"/>
      <c r="AA206" s="248"/>
      <c r="AB206" s="248"/>
      <c r="AC206" s="248"/>
      <c r="AD206" s="248"/>
      <c r="AE206" s="248"/>
      <c r="AF206" s="248"/>
      <c r="AG206" s="248"/>
      <c r="AH206" s="248"/>
      <c r="AI206" s="248"/>
      <c r="AJ206" s="248"/>
      <c r="AK206" s="248"/>
      <c r="AL206" s="248"/>
      <c r="AM206" s="248"/>
      <c r="AN206" s="248"/>
      <c r="AO206" s="248"/>
      <c r="AP206" s="248"/>
      <c r="AQ206" s="248"/>
      <c r="AR206" s="248"/>
      <c r="AS206" s="248"/>
      <c r="AT206" s="248"/>
      <c r="AU206" s="248"/>
      <c r="AV206" s="248"/>
      <c r="AW206" s="248"/>
      <c r="AX206" s="248"/>
      <c r="AY206" s="248"/>
      <c r="AZ206" s="248"/>
      <c r="BA206" s="248"/>
      <c r="BB206" s="248"/>
      <c r="BC206" s="248"/>
      <c r="BD206" s="248"/>
      <c r="BE206" s="248"/>
      <c r="BF206" s="248"/>
      <c r="BG206" s="248"/>
      <c r="BH206" s="248"/>
      <c r="BI206" s="248"/>
      <c r="BJ206" s="248"/>
      <c r="BK206" s="248"/>
      <c r="BL206" s="248"/>
      <c r="BM206" s="249">
        <v>11</v>
      </c>
    </row>
    <row r="207" spans="1:65">
      <c r="A207" s="35"/>
      <c r="B207" s="19">
        <v>1</v>
      </c>
      <c r="C207" s="8">
        <v>3</v>
      </c>
      <c r="D207" s="250">
        <v>32.936300000000003</v>
      </c>
      <c r="E207" s="250">
        <v>32.549999999999997</v>
      </c>
      <c r="F207" s="274">
        <v>37.4</v>
      </c>
      <c r="G207" s="250">
        <v>40</v>
      </c>
      <c r="H207" s="274">
        <v>38</v>
      </c>
      <c r="I207" s="250">
        <v>38</v>
      </c>
      <c r="J207" s="274">
        <v>37</v>
      </c>
      <c r="K207" s="274">
        <v>37</v>
      </c>
      <c r="L207" s="253">
        <v>34</v>
      </c>
      <c r="M207" s="253">
        <v>33</v>
      </c>
      <c r="N207" s="253">
        <v>39</v>
      </c>
      <c r="O207" s="253">
        <v>46.394007681235799</v>
      </c>
      <c r="P207" s="279">
        <v>40</v>
      </c>
      <c r="Q207" s="253">
        <v>44</v>
      </c>
      <c r="R207" s="253">
        <v>42</v>
      </c>
      <c r="S207" s="253">
        <v>43</v>
      </c>
      <c r="T207" s="279">
        <v>19.7</v>
      </c>
      <c r="U207" s="253">
        <v>47.326499999999996</v>
      </c>
      <c r="V207" s="253">
        <v>35</v>
      </c>
      <c r="W207" s="247"/>
      <c r="X207" s="248"/>
      <c r="Y207" s="248"/>
      <c r="Z207" s="248"/>
      <c r="AA207" s="248"/>
      <c r="AB207" s="248"/>
      <c r="AC207" s="248"/>
      <c r="AD207" s="248"/>
      <c r="AE207" s="248"/>
      <c r="AF207" s="248"/>
      <c r="AG207" s="248"/>
      <c r="AH207" s="248"/>
      <c r="AI207" s="248"/>
      <c r="AJ207" s="248"/>
      <c r="AK207" s="248"/>
      <c r="AL207" s="248"/>
      <c r="AM207" s="248"/>
      <c r="AN207" s="248"/>
      <c r="AO207" s="248"/>
      <c r="AP207" s="248"/>
      <c r="AQ207" s="248"/>
      <c r="AR207" s="248"/>
      <c r="AS207" s="248"/>
      <c r="AT207" s="248"/>
      <c r="AU207" s="248"/>
      <c r="AV207" s="248"/>
      <c r="AW207" s="248"/>
      <c r="AX207" s="248"/>
      <c r="AY207" s="248"/>
      <c r="AZ207" s="248"/>
      <c r="BA207" s="248"/>
      <c r="BB207" s="248"/>
      <c r="BC207" s="248"/>
      <c r="BD207" s="248"/>
      <c r="BE207" s="248"/>
      <c r="BF207" s="248"/>
      <c r="BG207" s="248"/>
      <c r="BH207" s="248"/>
      <c r="BI207" s="248"/>
      <c r="BJ207" s="248"/>
      <c r="BK207" s="248"/>
      <c r="BL207" s="248"/>
      <c r="BM207" s="249">
        <v>16</v>
      </c>
    </row>
    <row r="208" spans="1:65">
      <c r="A208" s="35"/>
      <c r="B208" s="19">
        <v>1</v>
      </c>
      <c r="C208" s="8">
        <v>4</v>
      </c>
      <c r="D208" s="250">
        <v>32.811100000000003</v>
      </c>
      <c r="E208" s="250">
        <v>32.549999999999997</v>
      </c>
      <c r="F208" s="274">
        <v>38.4</v>
      </c>
      <c r="G208" s="250">
        <v>40</v>
      </c>
      <c r="H208" s="274">
        <v>38</v>
      </c>
      <c r="I208" s="250">
        <v>37</v>
      </c>
      <c r="J208" s="274">
        <v>38</v>
      </c>
      <c r="K208" s="274">
        <v>36</v>
      </c>
      <c r="L208" s="253">
        <v>34</v>
      </c>
      <c r="M208" s="253">
        <v>34</v>
      </c>
      <c r="N208" s="253">
        <v>40</v>
      </c>
      <c r="O208" s="253">
        <v>48.677712562222723</v>
      </c>
      <c r="P208" s="253">
        <v>41.5</v>
      </c>
      <c r="Q208" s="253">
        <v>45</v>
      </c>
      <c r="R208" s="253">
        <v>45</v>
      </c>
      <c r="S208" s="253">
        <v>45</v>
      </c>
      <c r="T208" s="253">
        <v>22.4</v>
      </c>
      <c r="U208" s="253">
        <v>47.044249999999998</v>
      </c>
      <c r="V208" s="253">
        <v>29</v>
      </c>
      <c r="W208" s="247"/>
      <c r="X208" s="248"/>
      <c r="Y208" s="248"/>
      <c r="Z208" s="248"/>
      <c r="AA208" s="248"/>
      <c r="AB208" s="248"/>
      <c r="AC208" s="248"/>
      <c r="AD208" s="248"/>
      <c r="AE208" s="248"/>
      <c r="AF208" s="248"/>
      <c r="AG208" s="248"/>
      <c r="AH208" s="248"/>
      <c r="AI208" s="248"/>
      <c r="AJ208" s="248"/>
      <c r="AK208" s="248"/>
      <c r="AL208" s="248"/>
      <c r="AM208" s="248"/>
      <c r="AN208" s="248"/>
      <c r="AO208" s="248"/>
      <c r="AP208" s="248"/>
      <c r="AQ208" s="248"/>
      <c r="AR208" s="248"/>
      <c r="AS208" s="248"/>
      <c r="AT208" s="248"/>
      <c r="AU208" s="248"/>
      <c r="AV208" s="248"/>
      <c r="AW208" s="248"/>
      <c r="AX208" s="248"/>
      <c r="AY208" s="248"/>
      <c r="AZ208" s="248"/>
      <c r="BA208" s="248"/>
      <c r="BB208" s="248"/>
      <c r="BC208" s="248"/>
      <c r="BD208" s="248"/>
      <c r="BE208" s="248"/>
      <c r="BF208" s="248"/>
      <c r="BG208" s="248"/>
      <c r="BH208" s="248"/>
      <c r="BI208" s="248"/>
      <c r="BJ208" s="248"/>
      <c r="BK208" s="248"/>
      <c r="BL208" s="248"/>
      <c r="BM208" s="249">
        <v>38.205308724452813</v>
      </c>
    </row>
    <row r="209" spans="1:65">
      <c r="A209" s="35"/>
      <c r="B209" s="19">
        <v>1</v>
      </c>
      <c r="C209" s="8">
        <v>5</v>
      </c>
      <c r="D209" s="250">
        <v>34.847099999999998</v>
      </c>
      <c r="E209" s="250">
        <v>32.340000000000003</v>
      </c>
      <c r="F209" s="250">
        <v>36.799999999999997</v>
      </c>
      <c r="G209" s="250">
        <v>40</v>
      </c>
      <c r="H209" s="250">
        <v>37</v>
      </c>
      <c r="I209" s="250">
        <v>36</v>
      </c>
      <c r="J209" s="250">
        <v>37</v>
      </c>
      <c r="K209" s="250">
        <v>36</v>
      </c>
      <c r="L209" s="250">
        <v>32</v>
      </c>
      <c r="M209" s="250">
        <v>37</v>
      </c>
      <c r="N209" s="250">
        <v>40</v>
      </c>
      <c r="O209" s="250">
        <v>47.846541540745427</v>
      </c>
      <c r="P209" s="250">
        <v>43</v>
      </c>
      <c r="Q209" s="250">
        <v>45</v>
      </c>
      <c r="R209" s="250">
        <v>42</v>
      </c>
      <c r="S209" s="250">
        <v>44</v>
      </c>
      <c r="T209" s="250">
        <v>22.2</v>
      </c>
      <c r="U209" s="250">
        <v>47.620958333333334</v>
      </c>
      <c r="V209" s="250">
        <v>31</v>
      </c>
      <c r="W209" s="247"/>
      <c r="X209" s="248"/>
      <c r="Y209" s="248"/>
      <c r="Z209" s="248"/>
      <c r="AA209" s="248"/>
      <c r="AB209" s="248"/>
      <c r="AC209" s="248"/>
      <c r="AD209" s="248"/>
      <c r="AE209" s="248"/>
      <c r="AF209" s="248"/>
      <c r="AG209" s="248"/>
      <c r="AH209" s="248"/>
      <c r="AI209" s="248"/>
      <c r="AJ209" s="248"/>
      <c r="AK209" s="248"/>
      <c r="AL209" s="248"/>
      <c r="AM209" s="248"/>
      <c r="AN209" s="248"/>
      <c r="AO209" s="248"/>
      <c r="AP209" s="248"/>
      <c r="AQ209" s="248"/>
      <c r="AR209" s="248"/>
      <c r="AS209" s="248"/>
      <c r="AT209" s="248"/>
      <c r="AU209" s="248"/>
      <c r="AV209" s="248"/>
      <c r="AW209" s="248"/>
      <c r="AX209" s="248"/>
      <c r="AY209" s="248"/>
      <c r="AZ209" s="248"/>
      <c r="BA209" s="248"/>
      <c r="BB209" s="248"/>
      <c r="BC209" s="248"/>
      <c r="BD209" s="248"/>
      <c r="BE209" s="248"/>
      <c r="BF209" s="248"/>
      <c r="BG209" s="248"/>
      <c r="BH209" s="248"/>
      <c r="BI209" s="248"/>
      <c r="BJ209" s="248"/>
      <c r="BK209" s="248"/>
      <c r="BL209" s="248"/>
      <c r="BM209" s="249">
        <v>80</v>
      </c>
    </row>
    <row r="210" spans="1:65">
      <c r="A210" s="35"/>
      <c r="B210" s="19">
        <v>1</v>
      </c>
      <c r="C210" s="8">
        <v>6</v>
      </c>
      <c r="D210" s="250">
        <v>34.233400000000003</v>
      </c>
      <c r="E210" s="250">
        <v>31.430000000000003</v>
      </c>
      <c r="F210" s="250">
        <v>35</v>
      </c>
      <c r="G210" s="250">
        <v>39</v>
      </c>
      <c r="H210" s="250">
        <v>37</v>
      </c>
      <c r="I210" s="250">
        <v>37</v>
      </c>
      <c r="J210" s="250">
        <v>38</v>
      </c>
      <c r="K210" s="250">
        <v>36</v>
      </c>
      <c r="L210" s="250">
        <v>33</v>
      </c>
      <c r="M210" s="250">
        <v>35</v>
      </c>
      <c r="N210" s="250">
        <v>41</v>
      </c>
      <c r="O210" s="250">
        <v>47.376104338296045</v>
      </c>
      <c r="P210" s="250">
        <v>42.2</v>
      </c>
      <c r="Q210" s="250">
        <v>44</v>
      </c>
      <c r="R210" s="250">
        <v>40</v>
      </c>
      <c r="S210" s="250">
        <v>43</v>
      </c>
      <c r="T210" s="250">
        <v>29.4</v>
      </c>
      <c r="U210" s="250">
        <v>47.554250000000003</v>
      </c>
      <c r="V210" s="250">
        <v>31</v>
      </c>
      <c r="W210" s="247"/>
      <c r="X210" s="248"/>
      <c r="Y210" s="248"/>
      <c r="Z210" s="248"/>
      <c r="AA210" s="248"/>
      <c r="AB210" s="248"/>
      <c r="AC210" s="248"/>
      <c r="AD210" s="248"/>
      <c r="AE210" s="248"/>
      <c r="AF210" s="248"/>
      <c r="AG210" s="248"/>
      <c r="AH210" s="248"/>
      <c r="AI210" s="248"/>
      <c r="AJ210" s="248"/>
      <c r="AK210" s="248"/>
      <c r="AL210" s="248"/>
      <c r="AM210" s="248"/>
      <c r="AN210" s="248"/>
      <c r="AO210" s="248"/>
      <c r="AP210" s="248"/>
      <c r="AQ210" s="248"/>
      <c r="AR210" s="248"/>
      <c r="AS210" s="248"/>
      <c r="AT210" s="248"/>
      <c r="AU210" s="248"/>
      <c r="AV210" s="248"/>
      <c r="AW210" s="248"/>
      <c r="AX210" s="248"/>
      <c r="AY210" s="248"/>
      <c r="AZ210" s="248"/>
      <c r="BA210" s="248"/>
      <c r="BB210" s="248"/>
      <c r="BC210" s="248"/>
      <c r="BD210" s="248"/>
      <c r="BE210" s="248"/>
      <c r="BF210" s="248"/>
      <c r="BG210" s="248"/>
      <c r="BH210" s="248"/>
      <c r="BI210" s="248"/>
      <c r="BJ210" s="248"/>
      <c r="BK210" s="248"/>
      <c r="BL210" s="248"/>
      <c r="BM210" s="251"/>
    </row>
    <row r="211" spans="1:65">
      <c r="A211" s="35"/>
      <c r="B211" s="20" t="s">
        <v>261</v>
      </c>
      <c r="C211" s="12"/>
      <c r="D211" s="252">
        <v>34.352100000000007</v>
      </c>
      <c r="E211" s="252">
        <v>32.021666666666668</v>
      </c>
      <c r="F211" s="252">
        <v>36.983333333333327</v>
      </c>
      <c r="G211" s="252">
        <v>39.5</v>
      </c>
      <c r="H211" s="252">
        <v>37.5</v>
      </c>
      <c r="I211" s="252">
        <v>37.333333333333336</v>
      </c>
      <c r="J211" s="252">
        <v>37.333333333333336</v>
      </c>
      <c r="K211" s="252">
        <v>36.333333333333336</v>
      </c>
      <c r="L211" s="252">
        <v>33.333333333333336</v>
      </c>
      <c r="M211" s="252">
        <v>34.833333333333336</v>
      </c>
      <c r="N211" s="252">
        <v>39.333333333333336</v>
      </c>
      <c r="O211" s="252">
        <v>47.632606042381148</v>
      </c>
      <c r="P211" s="252">
        <v>41.800000000000004</v>
      </c>
      <c r="Q211" s="252">
        <v>44.333333333333336</v>
      </c>
      <c r="R211" s="252">
        <v>43.833333333333336</v>
      </c>
      <c r="S211" s="252">
        <v>43.333333333333336</v>
      </c>
      <c r="T211" s="252">
        <v>25.049999999999997</v>
      </c>
      <c r="U211" s="252">
        <v>47.464493055555558</v>
      </c>
      <c r="V211" s="252">
        <v>32.166666666666664</v>
      </c>
      <c r="W211" s="247"/>
      <c r="X211" s="248"/>
      <c r="Y211" s="248"/>
      <c r="Z211" s="248"/>
      <c r="AA211" s="248"/>
      <c r="AB211" s="248"/>
      <c r="AC211" s="248"/>
      <c r="AD211" s="248"/>
      <c r="AE211" s="248"/>
      <c r="AF211" s="248"/>
      <c r="AG211" s="248"/>
      <c r="AH211" s="248"/>
      <c r="AI211" s="248"/>
      <c r="AJ211" s="248"/>
      <c r="AK211" s="248"/>
      <c r="AL211" s="248"/>
      <c r="AM211" s="248"/>
      <c r="AN211" s="248"/>
      <c r="AO211" s="248"/>
      <c r="AP211" s="248"/>
      <c r="AQ211" s="248"/>
      <c r="AR211" s="248"/>
      <c r="AS211" s="248"/>
      <c r="AT211" s="248"/>
      <c r="AU211" s="248"/>
      <c r="AV211" s="248"/>
      <c r="AW211" s="248"/>
      <c r="AX211" s="248"/>
      <c r="AY211" s="248"/>
      <c r="AZ211" s="248"/>
      <c r="BA211" s="248"/>
      <c r="BB211" s="248"/>
      <c r="BC211" s="248"/>
      <c r="BD211" s="248"/>
      <c r="BE211" s="248"/>
      <c r="BF211" s="248"/>
      <c r="BG211" s="248"/>
      <c r="BH211" s="248"/>
      <c r="BI211" s="248"/>
      <c r="BJ211" s="248"/>
      <c r="BK211" s="248"/>
      <c r="BL211" s="248"/>
      <c r="BM211" s="251"/>
    </row>
    <row r="212" spans="1:65">
      <c r="A212" s="35"/>
      <c r="B212" s="3" t="s">
        <v>262</v>
      </c>
      <c r="C212" s="33"/>
      <c r="D212" s="253">
        <v>34.54025</v>
      </c>
      <c r="E212" s="253">
        <v>32.180000000000007</v>
      </c>
      <c r="F212" s="253">
        <v>37.15</v>
      </c>
      <c r="G212" s="253">
        <v>39.5</v>
      </c>
      <c r="H212" s="253">
        <v>37.5</v>
      </c>
      <c r="I212" s="253">
        <v>37.5</v>
      </c>
      <c r="J212" s="253">
        <v>37</v>
      </c>
      <c r="K212" s="253">
        <v>36</v>
      </c>
      <c r="L212" s="253">
        <v>33.5</v>
      </c>
      <c r="M212" s="253">
        <v>35</v>
      </c>
      <c r="N212" s="253">
        <v>39.5</v>
      </c>
      <c r="O212" s="253">
        <v>47.611322939520733</v>
      </c>
      <c r="P212" s="253">
        <v>42.05</v>
      </c>
      <c r="Q212" s="253">
        <v>44</v>
      </c>
      <c r="R212" s="253">
        <v>43</v>
      </c>
      <c r="S212" s="253">
        <v>43</v>
      </c>
      <c r="T212" s="253">
        <v>24.9</v>
      </c>
      <c r="U212" s="253">
        <v>47.471874999999997</v>
      </c>
      <c r="V212" s="253">
        <v>31.5</v>
      </c>
      <c r="W212" s="247"/>
      <c r="X212" s="248"/>
      <c r="Y212" s="248"/>
      <c r="Z212" s="248"/>
      <c r="AA212" s="248"/>
      <c r="AB212" s="248"/>
      <c r="AC212" s="248"/>
      <c r="AD212" s="248"/>
      <c r="AE212" s="248"/>
      <c r="AF212" s="248"/>
      <c r="AG212" s="248"/>
      <c r="AH212" s="248"/>
      <c r="AI212" s="248"/>
      <c r="AJ212" s="248"/>
      <c r="AK212" s="248"/>
      <c r="AL212" s="248"/>
      <c r="AM212" s="248"/>
      <c r="AN212" s="248"/>
      <c r="AO212" s="248"/>
      <c r="AP212" s="248"/>
      <c r="AQ212" s="248"/>
      <c r="AR212" s="248"/>
      <c r="AS212" s="248"/>
      <c r="AT212" s="248"/>
      <c r="AU212" s="248"/>
      <c r="AV212" s="248"/>
      <c r="AW212" s="248"/>
      <c r="AX212" s="248"/>
      <c r="AY212" s="248"/>
      <c r="AZ212" s="248"/>
      <c r="BA212" s="248"/>
      <c r="BB212" s="248"/>
      <c r="BC212" s="248"/>
      <c r="BD212" s="248"/>
      <c r="BE212" s="248"/>
      <c r="BF212" s="248"/>
      <c r="BG212" s="248"/>
      <c r="BH212" s="248"/>
      <c r="BI212" s="248"/>
      <c r="BJ212" s="248"/>
      <c r="BK212" s="248"/>
      <c r="BL212" s="248"/>
      <c r="BM212" s="251"/>
    </row>
    <row r="213" spans="1:65">
      <c r="A213" s="35"/>
      <c r="B213" s="3" t="s">
        <v>263</v>
      </c>
      <c r="C213" s="33"/>
      <c r="D213" s="253">
        <v>1.283849952291932</v>
      </c>
      <c r="E213" s="253">
        <v>0.56933001560313468</v>
      </c>
      <c r="F213" s="253">
        <v>1.1250185183661048</v>
      </c>
      <c r="G213" s="253">
        <v>0.54772255750516607</v>
      </c>
      <c r="H213" s="253">
        <v>0.54772255750516607</v>
      </c>
      <c r="I213" s="253">
        <v>0.81649658092772603</v>
      </c>
      <c r="J213" s="253">
        <v>0.51639777949432231</v>
      </c>
      <c r="K213" s="253">
        <v>0.51639777949432231</v>
      </c>
      <c r="L213" s="253">
        <v>0.81649658092772603</v>
      </c>
      <c r="M213" s="253">
        <v>1.3291601358251257</v>
      </c>
      <c r="N213" s="253">
        <v>1.2110601416389966</v>
      </c>
      <c r="O213" s="253">
        <v>0.86837640749813039</v>
      </c>
      <c r="P213" s="253">
        <v>1.0059821071967436</v>
      </c>
      <c r="Q213" s="253">
        <v>0.5163977794943222</v>
      </c>
      <c r="R213" s="253">
        <v>3.488074922742725</v>
      </c>
      <c r="S213" s="253">
        <v>1.0327955589886444</v>
      </c>
      <c r="T213" s="253">
        <v>4.1336424615585807</v>
      </c>
      <c r="U213" s="253">
        <v>0.27697737625304258</v>
      </c>
      <c r="V213" s="253">
        <v>2.4013884872437168</v>
      </c>
      <c r="W213" s="247"/>
      <c r="X213" s="248"/>
      <c r="Y213" s="248"/>
      <c r="Z213" s="248"/>
      <c r="AA213" s="248"/>
      <c r="AB213" s="248"/>
      <c r="AC213" s="248"/>
      <c r="AD213" s="248"/>
      <c r="AE213" s="248"/>
      <c r="AF213" s="248"/>
      <c r="AG213" s="248"/>
      <c r="AH213" s="248"/>
      <c r="AI213" s="248"/>
      <c r="AJ213" s="248"/>
      <c r="AK213" s="248"/>
      <c r="AL213" s="248"/>
      <c r="AM213" s="248"/>
      <c r="AN213" s="248"/>
      <c r="AO213" s="248"/>
      <c r="AP213" s="248"/>
      <c r="AQ213" s="248"/>
      <c r="AR213" s="248"/>
      <c r="AS213" s="248"/>
      <c r="AT213" s="248"/>
      <c r="AU213" s="248"/>
      <c r="AV213" s="248"/>
      <c r="AW213" s="248"/>
      <c r="AX213" s="248"/>
      <c r="AY213" s="248"/>
      <c r="AZ213" s="248"/>
      <c r="BA213" s="248"/>
      <c r="BB213" s="248"/>
      <c r="BC213" s="248"/>
      <c r="BD213" s="248"/>
      <c r="BE213" s="248"/>
      <c r="BF213" s="248"/>
      <c r="BG213" s="248"/>
      <c r="BH213" s="248"/>
      <c r="BI213" s="248"/>
      <c r="BJ213" s="248"/>
      <c r="BK213" s="248"/>
      <c r="BL213" s="248"/>
      <c r="BM213" s="251"/>
    </row>
    <row r="214" spans="1:65">
      <c r="A214" s="35"/>
      <c r="B214" s="3" t="s">
        <v>87</v>
      </c>
      <c r="C214" s="33"/>
      <c r="D214" s="13">
        <v>3.7373259634547282E-2</v>
      </c>
      <c r="E214" s="13">
        <v>1.7779524767703159E-2</v>
      </c>
      <c r="F214" s="13">
        <v>3.0419608428105586E-2</v>
      </c>
      <c r="G214" s="13">
        <v>1.386639386089028E-2</v>
      </c>
      <c r="H214" s="13">
        <v>1.4605934866804428E-2</v>
      </c>
      <c r="I214" s="13">
        <v>2.1870444131992659E-2</v>
      </c>
      <c r="J214" s="13">
        <v>1.3832083379312203E-2</v>
      </c>
      <c r="K214" s="13">
        <v>1.4212782921862082E-2</v>
      </c>
      <c r="L214" s="13">
        <v>2.4494897427831779E-2</v>
      </c>
      <c r="M214" s="13">
        <v>3.81577072485682E-2</v>
      </c>
      <c r="N214" s="13">
        <v>3.0789664617940589E-2</v>
      </c>
      <c r="O214" s="13">
        <v>1.8230713783022743E-2</v>
      </c>
      <c r="P214" s="13">
        <v>2.4066557588438842E-2</v>
      </c>
      <c r="Q214" s="13">
        <v>1.1648070214157643E-2</v>
      </c>
      <c r="R214" s="13">
        <v>7.9575853750784603E-2</v>
      </c>
      <c r="S214" s="13">
        <v>2.3833743668968715E-2</v>
      </c>
      <c r="T214" s="13">
        <v>0.16501566712808707</v>
      </c>
      <c r="U214" s="13">
        <v>5.835464753175602E-3</v>
      </c>
      <c r="V214" s="13">
        <v>7.4654564370270987E-2</v>
      </c>
      <c r="W214" s="164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2"/>
    </row>
    <row r="215" spans="1:65">
      <c r="A215" s="35"/>
      <c r="B215" s="3" t="s">
        <v>264</v>
      </c>
      <c r="C215" s="33"/>
      <c r="D215" s="13">
        <v>-0.10085532228631378</v>
      </c>
      <c r="E215" s="13">
        <v>-0.16185295353544371</v>
      </c>
      <c r="F215" s="13">
        <v>-3.198443964771247E-2</v>
      </c>
      <c r="G215" s="13">
        <v>3.3887732327589681E-2</v>
      </c>
      <c r="H215" s="13">
        <v>-1.8461013613047639E-2</v>
      </c>
      <c r="I215" s="13">
        <v>-2.2823409108100767E-2</v>
      </c>
      <c r="J215" s="13">
        <v>-2.2823409108100767E-2</v>
      </c>
      <c r="K215" s="13">
        <v>-4.8997782078419427E-2</v>
      </c>
      <c r="L215" s="13">
        <v>-0.12752090098937563</v>
      </c>
      <c r="M215" s="13">
        <v>-8.8259341533897584E-2</v>
      </c>
      <c r="N215" s="13">
        <v>2.9525336832536775E-2</v>
      </c>
      <c r="O215" s="13">
        <v>0.24675359610154168</v>
      </c>
      <c r="P215" s="13">
        <v>9.4088790159323032E-2</v>
      </c>
      <c r="Q215" s="13">
        <v>0.16039720168413041</v>
      </c>
      <c r="R215" s="13">
        <v>0.14731001519897102</v>
      </c>
      <c r="S215" s="13">
        <v>0.13422282871381164</v>
      </c>
      <c r="T215" s="13">
        <v>-0.34433195709351594</v>
      </c>
      <c r="U215" s="13">
        <v>0.24235334408321441</v>
      </c>
      <c r="V215" s="13">
        <v>-0.15805766945474764</v>
      </c>
      <c r="W215" s="164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2"/>
    </row>
    <row r="216" spans="1:65">
      <c r="A216" s="35"/>
      <c r="B216" s="53" t="s">
        <v>265</v>
      </c>
      <c r="C216" s="54"/>
      <c r="D216" s="52">
        <v>0.5</v>
      </c>
      <c r="E216" s="52">
        <v>0.9</v>
      </c>
      <c r="F216" s="52">
        <v>0.06</v>
      </c>
      <c r="G216" s="52">
        <v>0.37</v>
      </c>
      <c r="H216" s="52">
        <v>0.03</v>
      </c>
      <c r="I216" s="52">
        <v>0</v>
      </c>
      <c r="J216" s="52">
        <v>0</v>
      </c>
      <c r="K216" s="52">
        <v>0.17</v>
      </c>
      <c r="L216" s="52">
        <v>0.67</v>
      </c>
      <c r="M216" s="52">
        <v>0.42</v>
      </c>
      <c r="N216" s="52">
        <v>0.34</v>
      </c>
      <c r="O216" s="52">
        <v>1.74</v>
      </c>
      <c r="P216" s="52">
        <v>0.75</v>
      </c>
      <c r="Q216" s="52">
        <v>1.18</v>
      </c>
      <c r="R216" s="52">
        <v>1.1000000000000001</v>
      </c>
      <c r="S216" s="52">
        <v>1.01</v>
      </c>
      <c r="T216" s="52">
        <v>2.0699999999999998</v>
      </c>
      <c r="U216" s="52">
        <v>1.71</v>
      </c>
      <c r="V216" s="52">
        <v>0.87</v>
      </c>
      <c r="W216" s="164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2"/>
    </row>
    <row r="217" spans="1:65">
      <c r="B217" s="36"/>
      <c r="C217" s="20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BM217" s="62"/>
    </row>
    <row r="218" spans="1:65" ht="15">
      <c r="B218" s="37" t="s">
        <v>552</v>
      </c>
      <c r="BM218" s="32" t="s">
        <v>67</v>
      </c>
    </row>
    <row r="219" spans="1:65" ht="15">
      <c r="A219" s="28" t="s">
        <v>28</v>
      </c>
      <c r="B219" s="18" t="s">
        <v>115</v>
      </c>
      <c r="C219" s="15" t="s">
        <v>116</v>
      </c>
      <c r="D219" s="16" t="s">
        <v>230</v>
      </c>
      <c r="E219" s="17" t="s">
        <v>230</v>
      </c>
      <c r="F219" s="17" t="s">
        <v>230</v>
      </c>
      <c r="G219" s="17" t="s">
        <v>230</v>
      </c>
      <c r="H219" s="17" t="s">
        <v>230</v>
      </c>
      <c r="I219" s="17" t="s">
        <v>230</v>
      </c>
      <c r="J219" s="17" t="s">
        <v>230</v>
      </c>
      <c r="K219" s="17" t="s">
        <v>230</v>
      </c>
      <c r="L219" s="17" t="s">
        <v>230</v>
      </c>
      <c r="M219" s="17" t="s">
        <v>230</v>
      </c>
      <c r="N219" s="17" t="s">
        <v>230</v>
      </c>
      <c r="O219" s="164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1</v>
      </c>
    </row>
    <row r="220" spans="1:65">
      <c r="A220" s="35"/>
      <c r="B220" s="19" t="s">
        <v>231</v>
      </c>
      <c r="C220" s="8" t="s">
        <v>231</v>
      </c>
      <c r="D220" s="162" t="s">
        <v>237</v>
      </c>
      <c r="E220" s="163" t="s">
        <v>238</v>
      </c>
      <c r="F220" s="163" t="s">
        <v>239</v>
      </c>
      <c r="G220" s="163" t="s">
        <v>240</v>
      </c>
      <c r="H220" s="163" t="s">
        <v>241</v>
      </c>
      <c r="I220" s="163" t="s">
        <v>243</v>
      </c>
      <c r="J220" s="163" t="s">
        <v>245</v>
      </c>
      <c r="K220" s="163" t="s">
        <v>246</v>
      </c>
      <c r="L220" s="163" t="s">
        <v>247</v>
      </c>
      <c r="M220" s="163" t="s">
        <v>249</v>
      </c>
      <c r="N220" s="163" t="s">
        <v>269</v>
      </c>
      <c r="O220" s="164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 t="s">
        <v>3</v>
      </c>
    </row>
    <row r="221" spans="1:65">
      <c r="A221" s="35"/>
      <c r="B221" s="19"/>
      <c r="C221" s="8"/>
      <c r="D221" s="9" t="s">
        <v>270</v>
      </c>
      <c r="E221" s="10" t="s">
        <v>270</v>
      </c>
      <c r="F221" s="10" t="s">
        <v>270</v>
      </c>
      <c r="G221" s="10" t="s">
        <v>270</v>
      </c>
      <c r="H221" s="10" t="s">
        <v>303</v>
      </c>
      <c r="I221" s="10" t="s">
        <v>303</v>
      </c>
      <c r="J221" s="10" t="s">
        <v>303</v>
      </c>
      <c r="K221" s="10" t="s">
        <v>270</v>
      </c>
      <c r="L221" s="10" t="s">
        <v>303</v>
      </c>
      <c r="M221" s="10" t="s">
        <v>303</v>
      </c>
      <c r="N221" s="10" t="s">
        <v>270</v>
      </c>
      <c r="O221" s="164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2</v>
      </c>
    </row>
    <row r="222" spans="1:65">
      <c r="A222" s="35"/>
      <c r="B222" s="19"/>
      <c r="C222" s="8"/>
      <c r="D222" s="29" t="s">
        <v>304</v>
      </c>
      <c r="E222" s="29" t="s">
        <v>304</v>
      </c>
      <c r="F222" s="29" t="s">
        <v>304</v>
      </c>
      <c r="G222" s="29" t="s">
        <v>304</v>
      </c>
      <c r="H222" s="29" t="s">
        <v>306</v>
      </c>
      <c r="I222" s="29" t="s">
        <v>306</v>
      </c>
      <c r="J222" s="29" t="s">
        <v>307</v>
      </c>
      <c r="K222" s="29" t="s">
        <v>304</v>
      </c>
      <c r="L222" s="29" t="s">
        <v>307</v>
      </c>
      <c r="M222" s="29" t="s">
        <v>304</v>
      </c>
      <c r="N222" s="29" t="s">
        <v>308</v>
      </c>
      <c r="O222" s="164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2</v>
      </c>
    </row>
    <row r="223" spans="1:65">
      <c r="A223" s="35"/>
      <c r="B223" s="18">
        <v>1</v>
      </c>
      <c r="C223" s="14">
        <v>1</v>
      </c>
      <c r="D223" s="22">
        <v>5.22</v>
      </c>
      <c r="E223" s="22">
        <v>5.15</v>
      </c>
      <c r="F223" s="23">
        <v>4.71</v>
      </c>
      <c r="G223" s="22">
        <v>4.54</v>
      </c>
      <c r="H223" s="23">
        <v>4.1399999999999997</v>
      </c>
      <c r="I223" s="22">
        <v>4.92</v>
      </c>
      <c r="J223" s="23">
        <v>6.3903743425155657</v>
      </c>
      <c r="K223" s="22">
        <v>5.44</v>
      </c>
      <c r="L223" s="22">
        <v>5.22</v>
      </c>
      <c r="M223" s="22">
        <v>3.62</v>
      </c>
      <c r="N223" s="22">
        <v>6.9</v>
      </c>
      <c r="O223" s="164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1</v>
      </c>
    </row>
    <row r="224" spans="1:65">
      <c r="A224" s="35"/>
      <c r="B224" s="19">
        <v>1</v>
      </c>
      <c r="C224" s="8">
        <v>2</v>
      </c>
      <c r="D224" s="10">
        <v>5.18</v>
      </c>
      <c r="E224" s="10">
        <v>5.0599999999999996</v>
      </c>
      <c r="F224" s="25">
        <v>4.8600000000000003</v>
      </c>
      <c r="G224" s="10">
        <v>4.2699999999999996</v>
      </c>
      <c r="H224" s="25">
        <v>3.9600000000000004</v>
      </c>
      <c r="I224" s="10">
        <v>4.8499999999999996</v>
      </c>
      <c r="J224" s="25">
        <v>6.4450055822968855</v>
      </c>
      <c r="K224" s="10">
        <v>5.44</v>
      </c>
      <c r="L224" s="10">
        <v>4.72</v>
      </c>
      <c r="M224" s="10">
        <v>3.62</v>
      </c>
      <c r="N224" s="10">
        <v>6.7</v>
      </c>
      <c r="O224" s="164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45</v>
      </c>
    </row>
    <row r="225" spans="1:65">
      <c r="A225" s="35"/>
      <c r="B225" s="19">
        <v>1</v>
      </c>
      <c r="C225" s="8">
        <v>3</v>
      </c>
      <c r="D225" s="10">
        <v>5.23</v>
      </c>
      <c r="E225" s="10">
        <v>5.13</v>
      </c>
      <c r="F225" s="25">
        <v>4.9000000000000004</v>
      </c>
      <c r="G225" s="10">
        <v>4.62</v>
      </c>
      <c r="H225" s="25">
        <v>4.1399999999999997</v>
      </c>
      <c r="I225" s="10">
        <v>4.9000000000000004</v>
      </c>
      <c r="J225" s="25">
        <v>6.2738127606479352</v>
      </c>
      <c r="K225" s="25">
        <v>5.56</v>
      </c>
      <c r="L225" s="11">
        <v>4.97</v>
      </c>
      <c r="M225" s="11">
        <v>3.9</v>
      </c>
      <c r="N225" s="11">
        <v>6.6</v>
      </c>
      <c r="O225" s="164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16</v>
      </c>
    </row>
    <row r="226" spans="1:65">
      <c r="A226" s="35"/>
      <c r="B226" s="19">
        <v>1</v>
      </c>
      <c r="C226" s="8">
        <v>4</v>
      </c>
      <c r="D226" s="10">
        <v>5.3</v>
      </c>
      <c r="E226" s="10">
        <v>5.15</v>
      </c>
      <c r="F226" s="25">
        <v>4.7699999999999996</v>
      </c>
      <c r="G226" s="159">
        <v>3.59</v>
      </c>
      <c r="H226" s="25">
        <v>4.08</v>
      </c>
      <c r="I226" s="10">
        <v>4.87</v>
      </c>
      <c r="J226" s="25">
        <v>6.223526395186175</v>
      </c>
      <c r="K226" s="25">
        <v>5.31</v>
      </c>
      <c r="L226" s="11">
        <v>4.83</v>
      </c>
      <c r="M226" s="11">
        <v>3.84</v>
      </c>
      <c r="N226" s="11">
        <v>6.8</v>
      </c>
      <c r="O226" s="164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5.0369217791831087</v>
      </c>
    </row>
    <row r="227" spans="1:65">
      <c r="A227" s="35"/>
      <c r="B227" s="19">
        <v>1</v>
      </c>
      <c r="C227" s="8">
        <v>5</v>
      </c>
      <c r="D227" s="10">
        <v>5.04</v>
      </c>
      <c r="E227" s="10">
        <v>5.04</v>
      </c>
      <c r="F227" s="10">
        <v>4.62</v>
      </c>
      <c r="G227" s="10">
        <v>4.3</v>
      </c>
      <c r="H227" s="10">
        <v>3.9899999999999998</v>
      </c>
      <c r="I227" s="10">
        <v>4.92</v>
      </c>
      <c r="J227" s="10">
        <v>6.1808600346211451</v>
      </c>
      <c r="K227" s="10">
        <v>5.55</v>
      </c>
      <c r="L227" s="10">
        <v>5.22</v>
      </c>
      <c r="M227" s="10">
        <v>3.82</v>
      </c>
      <c r="N227" s="10">
        <v>6.2</v>
      </c>
      <c r="O227" s="164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>
        <v>81</v>
      </c>
    </row>
    <row r="228" spans="1:65">
      <c r="A228" s="35"/>
      <c r="B228" s="19">
        <v>1</v>
      </c>
      <c r="C228" s="8">
        <v>6</v>
      </c>
      <c r="D228" s="10">
        <v>5.03</v>
      </c>
      <c r="E228" s="10">
        <v>5.0199999999999996</v>
      </c>
      <c r="F228" s="10">
        <v>4.78</v>
      </c>
      <c r="G228" s="10">
        <v>4.41</v>
      </c>
      <c r="H228" s="10">
        <v>3.97</v>
      </c>
      <c r="I228" s="10">
        <v>4.8600000000000003</v>
      </c>
      <c r="J228" s="10">
        <v>6.1652583108174053</v>
      </c>
      <c r="K228" s="10">
        <v>5.57</v>
      </c>
      <c r="L228" s="10">
        <v>4.92</v>
      </c>
      <c r="M228" s="10">
        <v>3.55</v>
      </c>
      <c r="N228" s="10">
        <v>6.1</v>
      </c>
      <c r="O228" s="164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62"/>
    </row>
    <row r="229" spans="1:65">
      <c r="A229" s="35"/>
      <c r="B229" s="20" t="s">
        <v>261</v>
      </c>
      <c r="C229" s="12"/>
      <c r="D229" s="26">
        <v>5.166666666666667</v>
      </c>
      <c r="E229" s="26">
        <v>5.0916666666666668</v>
      </c>
      <c r="F229" s="26">
        <v>4.7733333333333343</v>
      </c>
      <c r="G229" s="26">
        <v>4.2883333333333331</v>
      </c>
      <c r="H229" s="26">
        <v>4.046666666666666</v>
      </c>
      <c r="I229" s="26">
        <v>4.8866666666666667</v>
      </c>
      <c r="J229" s="26">
        <v>6.2798062376808517</v>
      </c>
      <c r="K229" s="26">
        <v>5.4783333333333344</v>
      </c>
      <c r="L229" s="26">
        <v>4.9800000000000004</v>
      </c>
      <c r="M229" s="26">
        <v>3.7250000000000001</v>
      </c>
      <c r="N229" s="26">
        <v>6.5500000000000007</v>
      </c>
      <c r="O229" s="164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2"/>
    </row>
    <row r="230" spans="1:65">
      <c r="A230" s="35"/>
      <c r="B230" s="3" t="s">
        <v>262</v>
      </c>
      <c r="C230" s="33"/>
      <c r="D230" s="11">
        <v>5.1999999999999993</v>
      </c>
      <c r="E230" s="11">
        <v>5.0949999999999998</v>
      </c>
      <c r="F230" s="11">
        <v>4.7750000000000004</v>
      </c>
      <c r="G230" s="11">
        <v>4.3550000000000004</v>
      </c>
      <c r="H230" s="11">
        <v>4.0350000000000001</v>
      </c>
      <c r="I230" s="11">
        <v>4.8849999999999998</v>
      </c>
      <c r="J230" s="11">
        <v>6.2486695779170551</v>
      </c>
      <c r="K230" s="11">
        <v>5.4950000000000001</v>
      </c>
      <c r="L230" s="11">
        <v>4.9450000000000003</v>
      </c>
      <c r="M230" s="11">
        <v>3.7199999999999998</v>
      </c>
      <c r="N230" s="11">
        <v>6.65</v>
      </c>
      <c r="O230" s="164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2"/>
    </row>
    <row r="231" spans="1:65">
      <c r="A231" s="35"/>
      <c r="B231" s="3" t="s">
        <v>263</v>
      </c>
      <c r="C231" s="33"/>
      <c r="D231" s="27">
        <v>0.10911767348448484</v>
      </c>
      <c r="E231" s="27">
        <v>5.8452259722500878E-2</v>
      </c>
      <c r="F231" s="27">
        <v>0.10112698288126019</v>
      </c>
      <c r="G231" s="27">
        <v>0.3677725746526877</v>
      </c>
      <c r="H231" s="27">
        <v>8.3825214981332608E-2</v>
      </c>
      <c r="I231" s="27">
        <v>3.0767948691238219E-2</v>
      </c>
      <c r="J231" s="27">
        <v>0.11456967343509648</v>
      </c>
      <c r="K231" s="27">
        <v>0.10147249216741783</v>
      </c>
      <c r="L231" s="27">
        <v>0.20445048300260868</v>
      </c>
      <c r="M231" s="27">
        <v>0.14529280780547943</v>
      </c>
      <c r="N231" s="27">
        <v>0.3271085446759226</v>
      </c>
      <c r="O231" s="164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2"/>
    </row>
    <row r="232" spans="1:65">
      <c r="A232" s="35"/>
      <c r="B232" s="3" t="s">
        <v>87</v>
      </c>
      <c r="C232" s="33"/>
      <c r="D232" s="13">
        <v>2.1119549706674484E-2</v>
      </c>
      <c r="E232" s="13">
        <v>1.1479985542880695E-2</v>
      </c>
      <c r="F232" s="13">
        <v>2.1185820436018191E-2</v>
      </c>
      <c r="G232" s="13">
        <v>8.5761191135488773E-2</v>
      </c>
      <c r="H232" s="13">
        <v>2.0714633026688457E-2</v>
      </c>
      <c r="I232" s="13">
        <v>6.2963060077567976E-3</v>
      </c>
      <c r="J232" s="13">
        <v>1.824414147488209E-2</v>
      </c>
      <c r="K232" s="13">
        <v>1.8522511499984996E-2</v>
      </c>
      <c r="L232" s="13">
        <v>4.1054313855945518E-2</v>
      </c>
      <c r="M232" s="13">
        <v>3.9004780618920654E-2</v>
      </c>
      <c r="N232" s="13">
        <v>4.9940235828385124E-2</v>
      </c>
      <c r="O232" s="164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2"/>
    </row>
    <row r="233" spans="1:65">
      <c r="A233" s="35"/>
      <c r="B233" s="3" t="s">
        <v>264</v>
      </c>
      <c r="C233" s="33"/>
      <c r="D233" s="13">
        <v>2.5758765605568001E-2</v>
      </c>
      <c r="E233" s="13">
        <v>1.0868719008067851E-2</v>
      </c>
      <c r="F233" s="13">
        <v>-5.2331256550210536E-2</v>
      </c>
      <c r="G233" s="13">
        <v>-0.14862022454737867</v>
      </c>
      <c r="H233" s="13">
        <v>-0.19659926358376822</v>
      </c>
      <c r="I233" s="13">
        <v>-2.9830741691766027E-2</v>
      </c>
      <c r="J233" s="13">
        <v>0.24675476669786889</v>
      </c>
      <c r="K233" s="13">
        <v>8.7635181466291234E-2</v>
      </c>
      <c r="L233" s="13">
        <v>-1.1300905925987981E-2</v>
      </c>
      <c r="M233" s="13">
        <v>-0.26046101899082441</v>
      </c>
      <c r="N233" s="13">
        <v>0.30039740284834915</v>
      </c>
      <c r="O233" s="164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2"/>
    </row>
    <row r="234" spans="1:65">
      <c r="A234" s="35"/>
      <c r="B234" s="53" t="s">
        <v>265</v>
      </c>
      <c r="C234" s="54"/>
      <c r="D234" s="52">
        <v>0.25</v>
      </c>
      <c r="E234" s="52">
        <v>0.15</v>
      </c>
      <c r="F234" s="52">
        <v>0.28000000000000003</v>
      </c>
      <c r="G234" s="52">
        <v>0.94</v>
      </c>
      <c r="H234" s="52">
        <v>1.26</v>
      </c>
      <c r="I234" s="52">
        <v>0.13</v>
      </c>
      <c r="J234" s="52">
        <v>1.76</v>
      </c>
      <c r="K234" s="52">
        <v>0.67</v>
      </c>
      <c r="L234" s="52">
        <v>0</v>
      </c>
      <c r="M234" s="52">
        <v>1.7</v>
      </c>
      <c r="N234" s="52">
        <v>2.12</v>
      </c>
      <c r="O234" s="164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2"/>
    </row>
    <row r="235" spans="1:65">
      <c r="B235" s="36"/>
      <c r="C235" s="20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BM235" s="62"/>
    </row>
    <row r="236" spans="1:65" ht="15">
      <c r="B236" s="37" t="s">
        <v>553</v>
      </c>
      <c r="BM236" s="32" t="s">
        <v>67</v>
      </c>
    </row>
    <row r="237" spans="1:65" ht="15">
      <c r="A237" s="28" t="s">
        <v>0</v>
      </c>
      <c r="B237" s="18" t="s">
        <v>115</v>
      </c>
      <c r="C237" s="15" t="s">
        <v>116</v>
      </c>
      <c r="D237" s="16" t="s">
        <v>230</v>
      </c>
      <c r="E237" s="17" t="s">
        <v>230</v>
      </c>
      <c r="F237" s="17" t="s">
        <v>230</v>
      </c>
      <c r="G237" s="17" t="s">
        <v>230</v>
      </c>
      <c r="H237" s="17" t="s">
        <v>230</v>
      </c>
      <c r="I237" s="17" t="s">
        <v>230</v>
      </c>
      <c r="J237" s="17" t="s">
        <v>230</v>
      </c>
      <c r="K237" s="17" t="s">
        <v>230</v>
      </c>
      <c r="L237" s="17" t="s">
        <v>230</v>
      </c>
      <c r="M237" s="17" t="s">
        <v>230</v>
      </c>
      <c r="N237" s="17" t="s">
        <v>230</v>
      </c>
      <c r="O237" s="17" t="s">
        <v>230</v>
      </c>
      <c r="P237" s="17" t="s">
        <v>230</v>
      </c>
      <c r="Q237" s="17" t="s">
        <v>230</v>
      </c>
      <c r="R237" s="17" t="s">
        <v>230</v>
      </c>
      <c r="S237" s="17" t="s">
        <v>230</v>
      </c>
      <c r="T237" s="17" t="s">
        <v>230</v>
      </c>
      <c r="U237" s="17" t="s">
        <v>230</v>
      </c>
      <c r="V237" s="17" t="s">
        <v>230</v>
      </c>
      <c r="W237" s="164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2">
        <v>1</v>
      </c>
    </row>
    <row r="238" spans="1:65">
      <c r="A238" s="35"/>
      <c r="B238" s="19" t="s">
        <v>231</v>
      </c>
      <c r="C238" s="8" t="s">
        <v>231</v>
      </c>
      <c r="D238" s="162" t="s">
        <v>233</v>
      </c>
      <c r="E238" s="163" t="s">
        <v>234</v>
      </c>
      <c r="F238" s="163" t="s">
        <v>235</v>
      </c>
      <c r="G238" s="163" t="s">
        <v>237</v>
      </c>
      <c r="H238" s="163" t="s">
        <v>238</v>
      </c>
      <c r="I238" s="163" t="s">
        <v>239</v>
      </c>
      <c r="J238" s="163" t="s">
        <v>240</v>
      </c>
      <c r="K238" s="163" t="s">
        <v>241</v>
      </c>
      <c r="L238" s="163" t="s">
        <v>242</v>
      </c>
      <c r="M238" s="163" t="s">
        <v>243</v>
      </c>
      <c r="N238" s="163" t="s">
        <v>244</v>
      </c>
      <c r="O238" s="163" t="s">
        <v>245</v>
      </c>
      <c r="P238" s="163" t="s">
        <v>246</v>
      </c>
      <c r="Q238" s="163" t="s">
        <v>247</v>
      </c>
      <c r="R238" s="163" t="s">
        <v>248</v>
      </c>
      <c r="S238" s="163" t="s">
        <v>249</v>
      </c>
      <c r="T238" s="163" t="s">
        <v>250</v>
      </c>
      <c r="U238" s="163" t="s">
        <v>251</v>
      </c>
      <c r="V238" s="163" t="s">
        <v>269</v>
      </c>
      <c r="W238" s="164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 t="s">
        <v>3</v>
      </c>
    </row>
    <row r="239" spans="1:65">
      <c r="A239" s="35"/>
      <c r="B239" s="19"/>
      <c r="C239" s="8"/>
      <c r="D239" s="9" t="s">
        <v>270</v>
      </c>
      <c r="E239" s="10" t="s">
        <v>272</v>
      </c>
      <c r="F239" s="10" t="s">
        <v>270</v>
      </c>
      <c r="G239" s="10" t="s">
        <v>270</v>
      </c>
      <c r="H239" s="10" t="s">
        <v>270</v>
      </c>
      <c r="I239" s="10" t="s">
        <v>270</v>
      </c>
      <c r="J239" s="10" t="s">
        <v>270</v>
      </c>
      <c r="K239" s="10" t="s">
        <v>303</v>
      </c>
      <c r="L239" s="10" t="s">
        <v>272</v>
      </c>
      <c r="M239" s="10" t="s">
        <v>303</v>
      </c>
      <c r="N239" s="10" t="s">
        <v>272</v>
      </c>
      <c r="O239" s="10" t="s">
        <v>303</v>
      </c>
      <c r="P239" s="10" t="s">
        <v>270</v>
      </c>
      <c r="Q239" s="10" t="s">
        <v>303</v>
      </c>
      <c r="R239" s="10" t="s">
        <v>272</v>
      </c>
      <c r="S239" s="10" t="s">
        <v>303</v>
      </c>
      <c r="T239" s="10" t="s">
        <v>272</v>
      </c>
      <c r="U239" s="10" t="s">
        <v>272</v>
      </c>
      <c r="V239" s="10" t="s">
        <v>270</v>
      </c>
      <c r="W239" s="164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0</v>
      </c>
    </row>
    <row r="240" spans="1:65">
      <c r="A240" s="35"/>
      <c r="B240" s="19"/>
      <c r="C240" s="8"/>
      <c r="D240" s="29" t="s">
        <v>304</v>
      </c>
      <c r="E240" s="29" t="s">
        <v>305</v>
      </c>
      <c r="F240" s="29" t="s">
        <v>304</v>
      </c>
      <c r="G240" s="29" t="s">
        <v>304</v>
      </c>
      <c r="H240" s="29" t="s">
        <v>304</v>
      </c>
      <c r="I240" s="29" t="s">
        <v>304</v>
      </c>
      <c r="J240" s="29" t="s">
        <v>304</v>
      </c>
      <c r="K240" s="29" t="s">
        <v>306</v>
      </c>
      <c r="L240" s="29" t="s">
        <v>306</v>
      </c>
      <c r="M240" s="29" t="s">
        <v>306</v>
      </c>
      <c r="N240" s="29" t="s">
        <v>306</v>
      </c>
      <c r="O240" s="29" t="s">
        <v>307</v>
      </c>
      <c r="P240" s="29" t="s">
        <v>304</v>
      </c>
      <c r="Q240" s="29" t="s">
        <v>307</v>
      </c>
      <c r="R240" s="29" t="s">
        <v>307</v>
      </c>
      <c r="S240" s="29" t="s">
        <v>304</v>
      </c>
      <c r="T240" s="29" t="s">
        <v>306</v>
      </c>
      <c r="U240" s="29" t="s">
        <v>304</v>
      </c>
      <c r="V240" s="29" t="s">
        <v>308</v>
      </c>
      <c r="W240" s="164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8">
        <v>1</v>
      </c>
      <c r="C241" s="14">
        <v>1</v>
      </c>
      <c r="D241" s="234">
        <v>60.702570000000001</v>
      </c>
      <c r="E241" s="258">
        <v>42.61</v>
      </c>
      <c r="F241" s="267">
        <v>61.13</v>
      </c>
      <c r="G241" s="234">
        <v>62.4</v>
      </c>
      <c r="H241" s="267">
        <v>63.2</v>
      </c>
      <c r="I241" s="234">
        <v>62</v>
      </c>
      <c r="J241" s="267">
        <v>62.8</v>
      </c>
      <c r="K241" s="234">
        <v>63.6</v>
      </c>
      <c r="L241" s="258">
        <v>52</v>
      </c>
      <c r="M241" s="234">
        <v>64.400000000000006</v>
      </c>
      <c r="N241" s="234">
        <v>65.3</v>
      </c>
      <c r="O241" s="234">
        <v>58.186581278592399</v>
      </c>
      <c r="P241" s="234">
        <v>63.89</v>
      </c>
      <c r="Q241" s="258">
        <v>57</v>
      </c>
      <c r="R241" s="258">
        <v>59</v>
      </c>
      <c r="S241" s="258">
        <v>54.5</v>
      </c>
      <c r="T241" s="234">
        <v>60.3</v>
      </c>
      <c r="U241" s="234">
        <v>60.044166666666676</v>
      </c>
      <c r="V241" s="234">
        <v>60.5</v>
      </c>
      <c r="W241" s="235"/>
      <c r="X241" s="236"/>
      <c r="Y241" s="236"/>
      <c r="Z241" s="236"/>
      <c r="AA241" s="236"/>
      <c r="AB241" s="236"/>
      <c r="AC241" s="236"/>
      <c r="AD241" s="236"/>
      <c r="AE241" s="236"/>
      <c r="AF241" s="236"/>
      <c r="AG241" s="236"/>
      <c r="AH241" s="236"/>
      <c r="AI241" s="236"/>
      <c r="AJ241" s="236"/>
      <c r="AK241" s="236"/>
      <c r="AL241" s="236"/>
      <c r="AM241" s="236"/>
      <c r="AN241" s="236"/>
      <c r="AO241" s="236"/>
      <c r="AP241" s="236"/>
      <c r="AQ241" s="236"/>
      <c r="AR241" s="236"/>
      <c r="AS241" s="236"/>
      <c r="AT241" s="236"/>
      <c r="AU241" s="236"/>
      <c r="AV241" s="236"/>
      <c r="AW241" s="236"/>
      <c r="AX241" s="236"/>
      <c r="AY241" s="236"/>
      <c r="AZ241" s="236"/>
      <c r="BA241" s="236"/>
      <c r="BB241" s="236"/>
      <c r="BC241" s="236"/>
      <c r="BD241" s="236"/>
      <c r="BE241" s="236"/>
      <c r="BF241" s="236"/>
      <c r="BG241" s="236"/>
      <c r="BH241" s="236"/>
      <c r="BI241" s="236"/>
      <c r="BJ241" s="236"/>
      <c r="BK241" s="236"/>
      <c r="BL241" s="236"/>
      <c r="BM241" s="237">
        <v>1</v>
      </c>
    </row>
    <row r="242" spans="1:65">
      <c r="A242" s="35"/>
      <c r="B242" s="19">
        <v>1</v>
      </c>
      <c r="C242" s="8">
        <v>2</v>
      </c>
      <c r="D242" s="238">
        <v>63.585989999999995</v>
      </c>
      <c r="E242" s="259">
        <v>39.92</v>
      </c>
      <c r="F242" s="269">
        <v>61.53</v>
      </c>
      <c r="G242" s="238">
        <v>60.4</v>
      </c>
      <c r="H242" s="269">
        <v>63.2</v>
      </c>
      <c r="I242" s="238">
        <v>62.5</v>
      </c>
      <c r="J242" s="269">
        <v>60.2</v>
      </c>
      <c r="K242" s="238">
        <v>63.1</v>
      </c>
      <c r="L242" s="259">
        <v>51</v>
      </c>
      <c r="M242" s="238">
        <v>65.2</v>
      </c>
      <c r="N242" s="238">
        <v>64.099999999999994</v>
      </c>
      <c r="O242" s="238">
        <v>57.753375327676402</v>
      </c>
      <c r="P242" s="238">
        <v>63.96</v>
      </c>
      <c r="Q242" s="259">
        <v>56</v>
      </c>
      <c r="R242" s="259">
        <v>65</v>
      </c>
      <c r="S242" s="259">
        <v>53.2</v>
      </c>
      <c r="T242" s="238">
        <v>61.600000000000009</v>
      </c>
      <c r="U242" s="238">
        <v>59.14</v>
      </c>
      <c r="V242" s="238">
        <v>58.1</v>
      </c>
      <c r="W242" s="235"/>
      <c r="X242" s="236"/>
      <c r="Y242" s="236"/>
      <c r="Z242" s="236"/>
      <c r="AA242" s="236"/>
      <c r="AB242" s="236"/>
      <c r="AC242" s="236"/>
      <c r="AD242" s="236"/>
      <c r="AE242" s="236"/>
      <c r="AF242" s="236"/>
      <c r="AG242" s="236"/>
      <c r="AH242" s="236"/>
      <c r="AI242" s="236"/>
      <c r="AJ242" s="236"/>
      <c r="AK242" s="236"/>
      <c r="AL242" s="236"/>
      <c r="AM242" s="236"/>
      <c r="AN242" s="236"/>
      <c r="AO242" s="236"/>
      <c r="AP242" s="236"/>
      <c r="AQ242" s="236"/>
      <c r="AR242" s="236"/>
      <c r="AS242" s="236"/>
      <c r="AT242" s="236"/>
      <c r="AU242" s="236"/>
      <c r="AV242" s="236"/>
      <c r="AW242" s="236"/>
      <c r="AX242" s="236"/>
      <c r="AY242" s="236"/>
      <c r="AZ242" s="236"/>
      <c r="BA242" s="236"/>
      <c r="BB242" s="236"/>
      <c r="BC242" s="236"/>
      <c r="BD242" s="236"/>
      <c r="BE242" s="236"/>
      <c r="BF242" s="236"/>
      <c r="BG242" s="236"/>
      <c r="BH242" s="236"/>
      <c r="BI242" s="236"/>
      <c r="BJ242" s="236"/>
      <c r="BK242" s="236"/>
      <c r="BL242" s="236"/>
      <c r="BM242" s="237">
        <v>12</v>
      </c>
    </row>
    <row r="243" spans="1:65">
      <c r="A243" s="35"/>
      <c r="B243" s="19">
        <v>1</v>
      </c>
      <c r="C243" s="8">
        <v>3</v>
      </c>
      <c r="D243" s="238">
        <v>61.62021</v>
      </c>
      <c r="E243" s="259">
        <v>39.130000000000003</v>
      </c>
      <c r="F243" s="269">
        <v>60.27</v>
      </c>
      <c r="G243" s="238">
        <v>61.100000000000009</v>
      </c>
      <c r="H243" s="269">
        <v>63.6</v>
      </c>
      <c r="I243" s="238">
        <v>63.79999999999999</v>
      </c>
      <c r="J243" s="270">
        <v>70.5</v>
      </c>
      <c r="K243" s="269">
        <v>64.099999999999994</v>
      </c>
      <c r="L243" s="268">
        <v>52</v>
      </c>
      <c r="M243" s="241">
        <v>66.099999999999994</v>
      </c>
      <c r="N243" s="241">
        <v>64.599999999999994</v>
      </c>
      <c r="O243" s="241">
        <v>56.050189254236201</v>
      </c>
      <c r="P243" s="241">
        <v>63.98</v>
      </c>
      <c r="Q243" s="268">
        <v>59</v>
      </c>
      <c r="R243" s="268">
        <v>55</v>
      </c>
      <c r="S243" s="270">
        <v>44.4</v>
      </c>
      <c r="T243" s="241">
        <v>60.5</v>
      </c>
      <c r="U243" s="241">
        <v>59.275000000000006</v>
      </c>
      <c r="V243" s="241">
        <v>58.8</v>
      </c>
      <c r="W243" s="235"/>
      <c r="X243" s="236"/>
      <c r="Y243" s="236"/>
      <c r="Z243" s="236"/>
      <c r="AA243" s="236"/>
      <c r="AB243" s="236"/>
      <c r="AC243" s="236"/>
      <c r="AD243" s="236"/>
      <c r="AE243" s="236"/>
      <c r="AF243" s="236"/>
      <c r="AG243" s="236"/>
      <c r="AH243" s="236"/>
      <c r="AI243" s="236"/>
      <c r="AJ243" s="236"/>
      <c r="AK243" s="236"/>
      <c r="AL243" s="236"/>
      <c r="AM243" s="236"/>
      <c r="AN243" s="236"/>
      <c r="AO243" s="236"/>
      <c r="AP243" s="236"/>
      <c r="AQ243" s="236"/>
      <c r="AR243" s="236"/>
      <c r="AS243" s="236"/>
      <c r="AT243" s="236"/>
      <c r="AU243" s="236"/>
      <c r="AV243" s="236"/>
      <c r="AW243" s="236"/>
      <c r="AX243" s="236"/>
      <c r="AY243" s="236"/>
      <c r="AZ243" s="236"/>
      <c r="BA243" s="236"/>
      <c r="BB243" s="236"/>
      <c r="BC243" s="236"/>
      <c r="BD243" s="236"/>
      <c r="BE243" s="236"/>
      <c r="BF243" s="236"/>
      <c r="BG243" s="236"/>
      <c r="BH243" s="236"/>
      <c r="BI243" s="236"/>
      <c r="BJ243" s="236"/>
      <c r="BK243" s="236"/>
      <c r="BL243" s="236"/>
      <c r="BM243" s="237">
        <v>16</v>
      </c>
    </row>
    <row r="244" spans="1:65">
      <c r="A244" s="35"/>
      <c r="B244" s="19">
        <v>1</v>
      </c>
      <c r="C244" s="8">
        <v>4</v>
      </c>
      <c r="D244" s="238">
        <v>61.017299999999999</v>
      </c>
      <c r="E244" s="259">
        <v>40.61</v>
      </c>
      <c r="F244" s="269">
        <v>61.359999999999992</v>
      </c>
      <c r="G244" s="238">
        <v>63</v>
      </c>
      <c r="H244" s="269">
        <v>62.7</v>
      </c>
      <c r="I244" s="238">
        <v>62.7</v>
      </c>
      <c r="J244" s="269">
        <v>57.9</v>
      </c>
      <c r="K244" s="269">
        <v>63.1</v>
      </c>
      <c r="L244" s="268">
        <v>52</v>
      </c>
      <c r="M244" s="241">
        <v>61.3</v>
      </c>
      <c r="N244" s="241">
        <v>65.7</v>
      </c>
      <c r="O244" s="241">
        <v>59.0512154719964</v>
      </c>
      <c r="P244" s="241">
        <v>63.47</v>
      </c>
      <c r="Q244" s="268">
        <v>57</v>
      </c>
      <c r="R244" s="268">
        <v>59</v>
      </c>
      <c r="S244" s="268">
        <v>54.4</v>
      </c>
      <c r="T244" s="241">
        <v>59.9</v>
      </c>
      <c r="U244" s="241">
        <v>59.245000000000005</v>
      </c>
      <c r="V244" s="241">
        <v>64.599999999999994</v>
      </c>
      <c r="W244" s="235"/>
      <c r="X244" s="236"/>
      <c r="Y244" s="236"/>
      <c r="Z244" s="236"/>
      <c r="AA244" s="236"/>
      <c r="AB244" s="236"/>
      <c r="AC244" s="236"/>
      <c r="AD244" s="236"/>
      <c r="AE244" s="236"/>
      <c r="AF244" s="236"/>
      <c r="AG244" s="236"/>
      <c r="AH244" s="236"/>
      <c r="AI244" s="236"/>
      <c r="AJ244" s="236"/>
      <c r="AK244" s="236"/>
      <c r="AL244" s="236"/>
      <c r="AM244" s="236"/>
      <c r="AN244" s="236"/>
      <c r="AO244" s="236"/>
      <c r="AP244" s="236"/>
      <c r="AQ244" s="236"/>
      <c r="AR244" s="236"/>
      <c r="AS244" s="236"/>
      <c r="AT244" s="236"/>
      <c r="AU244" s="236"/>
      <c r="AV244" s="236"/>
      <c r="AW244" s="236"/>
      <c r="AX244" s="236"/>
      <c r="AY244" s="236"/>
      <c r="AZ244" s="236"/>
      <c r="BA244" s="236"/>
      <c r="BB244" s="236"/>
      <c r="BC244" s="236"/>
      <c r="BD244" s="236"/>
      <c r="BE244" s="236"/>
      <c r="BF244" s="236"/>
      <c r="BG244" s="236"/>
      <c r="BH244" s="236"/>
      <c r="BI244" s="236"/>
      <c r="BJ244" s="236"/>
      <c r="BK244" s="236"/>
      <c r="BL244" s="236"/>
      <c r="BM244" s="237">
        <v>61.966532737503542</v>
      </c>
    </row>
    <row r="245" spans="1:65">
      <c r="A245" s="35"/>
      <c r="B245" s="19">
        <v>1</v>
      </c>
      <c r="C245" s="8">
        <v>5</v>
      </c>
      <c r="D245" s="238">
        <v>63.267480000000006</v>
      </c>
      <c r="E245" s="259">
        <v>42.48</v>
      </c>
      <c r="F245" s="238">
        <v>62.20000000000001</v>
      </c>
      <c r="G245" s="238">
        <v>61.3</v>
      </c>
      <c r="H245" s="238">
        <v>61.600000000000009</v>
      </c>
      <c r="I245" s="238">
        <v>59.3</v>
      </c>
      <c r="J245" s="238">
        <v>61.199999999999996</v>
      </c>
      <c r="K245" s="238">
        <v>62.6</v>
      </c>
      <c r="L245" s="259">
        <v>52</v>
      </c>
      <c r="M245" s="238">
        <v>63.7</v>
      </c>
      <c r="N245" s="238">
        <v>64.400000000000006</v>
      </c>
      <c r="O245" s="238">
        <v>56.666973442588002</v>
      </c>
      <c r="P245" s="238">
        <v>65.7</v>
      </c>
      <c r="Q245" s="259">
        <v>60</v>
      </c>
      <c r="R245" s="259">
        <v>55</v>
      </c>
      <c r="S245" s="259">
        <v>52.6</v>
      </c>
      <c r="T245" s="238">
        <v>63.2</v>
      </c>
      <c r="U245" s="238">
        <v>59.915694444444448</v>
      </c>
      <c r="V245" s="238">
        <v>55.8</v>
      </c>
      <c r="W245" s="235"/>
      <c r="X245" s="236"/>
      <c r="Y245" s="236"/>
      <c r="Z245" s="236"/>
      <c r="AA245" s="236"/>
      <c r="AB245" s="236"/>
      <c r="AC245" s="236"/>
      <c r="AD245" s="236"/>
      <c r="AE245" s="236"/>
      <c r="AF245" s="236"/>
      <c r="AG245" s="236"/>
      <c r="AH245" s="236"/>
      <c r="AI245" s="236"/>
      <c r="AJ245" s="236"/>
      <c r="AK245" s="236"/>
      <c r="AL245" s="236"/>
      <c r="AM245" s="236"/>
      <c r="AN245" s="236"/>
      <c r="AO245" s="236"/>
      <c r="AP245" s="236"/>
      <c r="AQ245" s="236"/>
      <c r="AR245" s="236"/>
      <c r="AS245" s="236"/>
      <c r="AT245" s="236"/>
      <c r="AU245" s="236"/>
      <c r="AV245" s="236"/>
      <c r="AW245" s="236"/>
      <c r="AX245" s="236"/>
      <c r="AY245" s="236"/>
      <c r="AZ245" s="236"/>
      <c r="BA245" s="236"/>
      <c r="BB245" s="236"/>
      <c r="BC245" s="236"/>
      <c r="BD245" s="236"/>
      <c r="BE245" s="236"/>
      <c r="BF245" s="236"/>
      <c r="BG245" s="236"/>
      <c r="BH245" s="236"/>
      <c r="BI245" s="236"/>
      <c r="BJ245" s="236"/>
      <c r="BK245" s="236"/>
      <c r="BL245" s="236"/>
      <c r="BM245" s="237">
        <v>82</v>
      </c>
    </row>
    <row r="246" spans="1:65">
      <c r="A246" s="35"/>
      <c r="B246" s="19">
        <v>1</v>
      </c>
      <c r="C246" s="8">
        <v>6</v>
      </c>
      <c r="D246" s="238">
        <v>65.023470000000003</v>
      </c>
      <c r="E246" s="259">
        <v>41.01</v>
      </c>
      <c r="F246" s="238">
        <v>60.37</v>
      </c>
      <c r="G246" s="238">
        <v>60.8</v>
      </c>
      <c r="H246" s="238">
        <v>63.3</v>
      </c>
      <c r="I246" s="238">
        <v>60</v>
      </c>
      <c r="J246" s="238">
        <v>68.7</v>
      </c>
      <c r="K246" s="238">
        <v>63.7</v>
      </c>
      <c r="L246" s="259">
        <v>51</v>
      </c>
      <c r="M246" s="238">
        <v>66.599999999999994</v>
      </c>
      <c r="N246" s="238">
        <v>67</v>
      </c>
      <c r="O246" s="238">
        <v>55.8635340640961</v>
      </c>
      <c r="P246" s="238">
        <v>63.87</v>
      </c>
      <c r="Q246" s="259">
        <v>58</v>
      </c>
      <c r="R246" s="259">
        <v>52</v>
      </c>
      <c r="S246" s="259">
        <v>58.7</v>
      </c>
      <c r="T246" s="238">
        <v>64.099999999999994</v>
      </c>
      <c r="U246" s="238">
        <v>60.79</v>
      </c>
      <c r="V246" s="238">
        <v>60.4</v>
      </c>
      <c r="W246" s="235"/>
      <c r="X246" s="236"/>
      <c r="Y246" s="236"/>
      <c r="Z246" s="236"/>
      <c r="AA246" s="236"/>
      <c r="AB246" s="236"/>
      <c r="AC246" s="236"/>
      <c r="AD246" s="236"/>
      <c r="AE246" s="236"/>
      <c r="AF246" s="236"/>
      <c r="AG246" s="236"/>
      <c r="AH246" s="236"/>
      <c r="AI246" s="236"/>
      <c r="AJ246" s="236"/>
      <c r="AK246" s="236"/>
      <c r="AL246" s="236"/>
      <c r="AM246" s="236"/>
      <c r="AN246" s="236"/>
      <c r="AO246" s="236"/>
      <c r="AP246" s="236"/>
      <c r="AQ246" s="236"/>
      <c r="AR246" s="236"/>
      <c r="AS246" s="236"/>
      <c r="AT246" s="236"/>
      <c r="AU246" s="236"/>
      <c r="AV246" s="236"/>
      <c r="AW246" s="236"/>
      <c r="AX246" s="236"/>
      <c r="AY246" s="236"/>
      <c r="AZ246" s="236"/>
      <c r="BA246" s="236"/>
      <c r="BB246" s="236"/>
      <c r="BC246" s="236"/>
      <c r="BD246" s="236"/>
      <c r="BE246" s="236"/>
      <c r="BF246" s="236"/>
      <c r="BG246" s="236"/>
      <c r="BH246" s="236"/>
      <c r="BI246" s="236"/>
      <c r="BJ246" s="236"/>
      <c r="BK246" s="236"/>
      <c r="BL246" s="236"/>
      <c r="BM246" s="239"/>
    </row>
    <row r="247" spans="1:65">
      <c r="A247" s="35"/>
      <c r="B247" s="20" t="s">
        <v>261</v>
      </c>
      <c r="C247" s="12"/>
      <c r="D247" s="240">
        <v>62.536170000000006</v>
      </c>
      <c r="E247" s="240">
        <v>40.959999999999994</v>
      </c>
      <c r="F247" s="240">
        <v>61.143333333333338</v>
      </c>
      <c r="G247" s="240">
        <v>61.5</v>
      </c>
      <c r="H247" s="240">
        <v>62.933333333333337</v>
      </c>
      <c r="I247" s="240">
        <v>61.716666666666669</v>
      </c>
      <c r="J247" s="240">
        <v>63.550000000000004</v>
      </c>
      <c r="K247" s="240">
        <v>63.366666666666667</v>
      </c>
      <c r="L247" s="240">
        <v>51.666666666666664</v>
      </c>
      <c r="M247" s="240">
        <v>64.55</v>
      </c>
      <c r="N247" s="240">
        <v>65.183333333333337</v>
      </c>
      <c r="O247" s="240">
        <v>57.261978139864247</v>
      </c>
      <c r="P247" s="240">
        <v>64.144999999999996</v>
      </c>
      <c r="Q247" s="240">
        <v>57.833333333333336</v>
      </c>
      <c r="R247" s="240">
        <v>57.5</v>
      </c>
      <c r="S247" s="240">
        <v>52.966666666666669</v>
      </c>
      <c r="T247" s="240">
        <v>61.6</v>
      </c>
      <c r="U247" s="240">
        <v>59.734976851851854</v>
      </c>
      <c r="V247" s="240">
        <v>59.699999999999989</v>
      </c>
      <c r="W247" s="235"/>
      <c r="X247" s="236"/>
      <c r="Y247" s="236"/>
      <c r="Z247" s="236"/>
      <c r="AA247" s="236"/>
      <c r="AB247" s="236"/>
      <c r="AC247" s="236"/>
      <c r="AD247" s="236"/>
      <c r="AE247" s="236"/>
      <c r="AF247" s="236"/>
      <c r="AG247" s="236"/>
      <c r="AH247" s="236"/>
      <c r="AI247" s="236"/>
      <c r="AJ247" s="236"/>
      <c r="AK247" s="236"/>
      <c r="AL247" s="236"/>
      <c r="AM247" s="236"/>
      <c r="AN247" s="236"/>
      <c r="AO247" s="236"/>
      <c r="AP247" s="236"/>
      <c r="AQ247" s="236"/>
      <c r="AR247" s="236"/>
      <c r="AS247" s="236"/>
      <c r="AT247" s="236"/>
      <c r="AU247" s="236"/>
      <c r="AV247" s="236"/>
      <c r="AW247" s="236"/>
      <c r="AX247" s="236"/>
      <c r="AY247" s="236"/>
      <c r="AZ247" s="236"/>
      <c r="BA247" s="236"/>
      <c r="BB247" s="236"/>
      <c r="BC247" s="236"/>
      <c r="BD247" s="236"/>
      <c r="BE247" s="236"/>
      <c r="BF247" s="236"/>
      <c r="BG247" s="236"/>
      <c r="BH247" s="236"/>
      <c r="BI247" s="236"/>
      <c r="BJ247" s="236"/>
      <c r="BK247" s="236"/>
      <c r="BL247" s="236"/>
      <c r="BM247" s="239"/>
    </row>
    <row r="248" spans="1:65">
      <c r="A248" s="35"/>
      <c r="B248" s="3" t="s">
        <v>262</v>
      </c>
      <c r="C248" s="33"/>
      <c r="D248" s="241">
        <v>62.443845000000003</v>
      </c>
      <c r="E248" s="241">
        <v>40.81</v>
      </c>
      <c r="F248" s="241">
        <v>61.244999999999997</v>
      </c>
      <c r="G248" s="241">
        <v>61.2</v>
      </c>
      <c r="H248" s="241">
        <v>63.2</v>
      </c>
      <c r="I248" s="241">
        <v>62.25</v>
      </c>
      <c r="J248" s="241">
        <v>62</v>
      </c>
      <c r="K248" s="241">
        <v>63.35</v>
      </c>
      <c r="L248" s="241">
        <v>52</v>
      </c>
      <c r="M248" s="241">
        <v>64.800000000000011</v>
      </c>
      <c r="N248" s="241">
        <v>64.949999999999989</v>
      </c>
      <c r="O248" s="241">
        <v>57.210174385132206</v>
      </c>
      <c r="P248" s="241">
        <v>63.924999999999997</v>
      </c>
      <c r="Q248" s="241">
        <v>57.5</v>
      </c>
      <c r="R248" s="241">
        <v>57</v>
      </c>
      <c r="S248" s="241">
        <v>53.8</v>
      </c>
      <c r="T248" s="241">
        <v>61.050000000000004</v>
      </c>
      <c r="U248" s="241">
        <v>59.59534722222223</v>
      </c>
      <c r="V248" s="241">
        <v>59.599999999999994</v>
      </c>
      <c r="W248" s="235"/>
      <c r="X248" s="236"/>
      <c r="Y248" s="236"/>
      <c r="Z248" s="236"/>
      <c r="AA248" s="236"/>
      <c r="AB248" s="236"/>
      <c r="AC248" s="236"/>
      <c r="AD248" s="236"/>
      <c r="AE248" s="236"/>
      <c r="AF248" s="236"/>
      <c r="AG248" s="236"/>
      <c r="AH248" s="236"/>
      <c r="AI248" s="236"/>
      <c r="AJ248" s="236"/>
      <c r="AK248" s="236"/>
      <c r="AL248" s="236"/>
      <c r="AM248" s="236"/>
      <c r="AN248" s="236"/>
      <c r="AO248" s="236"/>
      <c r="AP248" s="236"/>
      <c r="AQ248" s="236"/>
      <c r="AR248" s="236"/>
      <c r="AS248" s="236"/>
      <c r="AT248" s="236"/>
      <c r="AU248" s="236"/>
      <c r="AV248" s="236"/>
      <c r="AW248" s="236"/>
      <c r="AX248" s="236"/>
      <c r="AY248" s="236"/>
      <c r="AZ248" s="236"/>
      <c r="BA248" s="236"/>
      <c r="BB248" s="236"/>
      <c r="BC248" s="236"/>
      <c r="BD248" s="236"/>
      <c r="BE248" s="236"/>
      <c r="BF248" s="236"/>
      <c r="BG248" s="236"/>
      <c r="BH248" s="236"/>
      <c r="BI248" s="236"/>
      <c r="BJ248" s="236"/>
      <c r="BK248" s="236"/>
      <c r="BL248" s="236"/>
      <c r="BM248" s="239"/>
    </row>
    <row r="249" spans="1:65">
      <c r="A249" s="35"/>
      <c r="B249" s="3" t="s">
        <v>263</v>
      </c>
      <c r="C249" s="33"/>
      <c r="D249" s="253">
        <v>1.693023059323175</v>
      </c>
      <c r="E249" s="253">
        <v>1.3848032351204251</v>
      </c>
      <c r="F249" s="253">
        <v>0.73129109571132489</v>
      </c>
      <c r="G249" s="253">
        <v>0.99599196783909838</v>
      </c>
      <c r="H249" s="253">
        <v>0.71460945044594992</v>
      </c>
      <c r="I249" s="253">
        <v>1.7197868084930359</v>
      </c>
      <c r="J249" s="253">
        <v>4.9810641433332306</v>
      </c>
      <c r="K249" s="253">
        <v>0.53541261347363189</v>
      </c>
      <c r="L249" s="253">
        <v>0.51639777949432231</v>
      </c>
      <c r="M249" s="253">
        <v>1.9149412523625873</v>
      </c>
      <c r="N249" s="253">
        <v>1.0684880283216416</v>
      </c>
      <c r="O249" s="253">
        <v>1.2708926876172129</v>
      </c>
      <c r="P249" s="253">
        <v>0.78431498774408381</v>
      </c>
      <c r="Q249" s="253">
        <v>1.4719601443879744</v>
      </c>
      <c r="R249" s="253">
        <v>4.5497252664309302</v>
      </c>
      <c r="S249" s="253">
        <v>4.7085737401751153</v>
      </c>
      <c r="T249" s="253">
        <v>1.7088007490635058</v>
      </c>
      <c r="U249" s="253">
        <v>0.63984130951601403</v>
      </c>
      <c r="V249" s="253">
        <v>2.9570255325241939</v>
      </c>
      <c r="W249" s="247"/>
      <c r="X249" s="248"/>
      <c r="Y249" s="248"/>
      <c r="Z249" s="248"/>
      <c r="AA249" s="248"/>
      <c r="AB249" s="248"/>
      <c r="AC249" s="248"/>
      <c r="AD249" s="248"/>
      <c r="AE249" s="248"/>
      <c r="AF249" s="248"/>
      <c r="AG249" s="248"/>
      <c r="AH249" s="248"/>
      <c r="AI249" s="248"/>
      <c r="AJ249" s="248"/>
      <c r="AK249" s="248"/>
      <c r="AL249" s="248"/>
      <c r="AM249" s="248"/>
      <c r="AN249" s="248"/>
      <c r="AO249" s="248"/>
      <c r="AP249" s="248"/>
      <c r="AQ249" s="248"/>
      <c r="AR249" s="248"/>
      <c r="AS249" s="248"/>
      <c r="AT249" s="248"/>
      <c r="AU249" s="248"/>
      <c r="AV249" s="248"/>
      <c r="AW249" s="248"/>
      <c r="AX249" s="248"/>
      <c r="AY249" s="248"/>
      <c r="AZ249" s="248"/>
      <c r="BA249" s="248"/>
      <c r="BB249" s="248"/>
      <c r="BC249" s="248"/>
      <c r="BD249" s="248"/>
      <c r="BE249" s="248"/>
      <c r="BF249" s="248"/>
      <c r="BG249" s="248"/>
      <c r="BH249" s="248"/>
      <c r="BI249" s="248"/>
      <c r="BJ249" s="248"/>
      <c r="BK249" s="248"/>
      <c r="BL249" s="248"/>
      <c r="BM249" s="251"/>
    </row>
    <row r="250" spans="1:65">
      <c r="A250" s="35"/>
      <c r="B250" s="3" t="s">
        <v>87</v>
      </c>
      <c r="C250" s="33"/>
      <c r="D250" s="13">
        <v>2.7072701435396106E-2</v>
      </c>
      <c r="E250" s="13">
        <v>3.3808672732432259E-2</v>
      </c>
      <c r="F250" s="13">
        <v>1.1960275239240989E-2</v>
      </c>
      <c r="G250" s="13">
        <v>1.619499134697721E-2</v>
      </c>
      <c r="H250" s="13">
        <v>1.1355023047340306E-2</v>
      </c>
      <c r="I250" s="13">
        <v>2.7865840807340576E-2</v>
      </c>
      <c r="J250" s="13">
        <v>7.8380238290058704E-2</v>
      </c>
      <c r="K250" s="13">
        <v>8.4494362989000291E-3</v>
      </c>
      <c r="L250" s="13">
        <v>9.9947957321481744E-3</v>
      </c>
      <c r="M250" s="13">
        <v>2.9666014753874322E-2</v>
      </c>
      <c r="N250" s="13">
        <v>1.6392043390257859E-2</v>
      </c>
      <c r="O250" s="13">
        <v>2.2194355293018626E-2</v>
      </c>
      <c r="P250" s="13">
        <v>1.2227219389571812E-2</v>
      </c>
      <c r="Q250" s="13">
        <v>2.5451760421694079E-2</v>
      </c>
      <c r="R250" s="13">
        <v>7.9125656807494435E-2</v>
      </c>
      <c r="S250" s="13">
        <v>8.8896923980650383E-2</v>
      </c>
      <c r="T250" s="13">
        <v>2.7740271900381586E-2</v>
      </c>
      <c r="U250" s="13">
        <v>1.071133435111021E-2</v>
      </c>
      <c r="V250" s="13">
        <v>4.9531415955179139E-2</v>
      </c>
      <c r="W250" s="164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2"/>
    </row>
    <row r="251" spans="1:65">
      <c r="A251" s="35"/>
      <c r="B251" s="3" t="s">
        <v>264</v>
      </c>
      <c r="C251" s="33"/>
      <c r="D251" s="13">
        <v>9.1926599299900769E-3</v>
      </c>
      <c r="E251" s="13">
        <v>-0.33899803344636581</v>
      </c>
      <c r="F251" s="13">
        <v>-1.3284580689020609E-2</v>
      </c>
      <c r="G251" s="13">
        <v>-7.5287855701047235E-3</v>
      </c>
      <c r="H251" s="13">
        <v>1.5601979861052717E-2</v>
      </c>
      <c r="I251" s="13">
        <v>-4.0322745165576324E-3</v>
      </c>
      <c r="J251" s="13">
        <v>2.5553588244225045E-2</v>
      </c>
      <c r="K251" s="13">
        <v>2.2595001968146899E-2</v>
      </c>
      <c r="L251" s="13">
        <v>-0.16621659492339425</v>
      </c>
      <c r="M251" s="13">
        <v>4.1691331568288303E-2</v>
      </c>
      <c r="N251" s="13">
        <v>5.1911902340195271E-2</v>
      </c>
      <c r="O251" s="13">
        <v>-7.5920894550745022E-2</v>
      </c>
      <c r="P251" s="13">
        <v>3.5155545522042697E-2</v>
      </c>
      <c r="Q251" s="13">
        <v>-6.67005110916703E-2</v>
      </c>
      <c r="R251" s="13">
        <v>-7.207975886635809E-2</v>
      </c>
      <c r="S251" s="13">
        <v>-0.14523752860211192</v>
      </c>
      <c r="T251" s="13">
        <v>-5.9150112376984421E-3</v>
      </c>
      <c r="U251" s="13">
        <v>-3.6012276095949813E-2</v>
      </c>
      <c r="V251" s="13">
        <v>-3.657672355341901E-2</v>
      </c>
      <c r="W251" s="164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2"/>
    </row>
    <row r="252" spans="1:65">
      <c r="A252" s="35"/>
      <c r="B252" s="53" t="s">
        <v>265</v>
      </c>
      <c r="C252" s="54"/>
      <c r="D252" s="52">
        <v>0.31</v>
      </c>
      <c r="E252" s="52">
        <v>7.32</v>
      </c>
      <c r="F252" s="52">
        <v>0.18</v>
      </c>
      <c r="G252" s="52">
        <v>0.06</v>
      </c>
      <c r="H252" s="52">
        <v>0.45</v>
      </c>
      <c r="I252" s="52">
        <v>0.02</v>
      </c>
      <c r="J252" s="52">
        <v>0.67</v>
      </c>
      <c r="K252" s="52">
        <v>0.6</v>
      </c>
      <c r="L252" s="52" t="s">
        <v>266</v>
      </c>
      <c r="M252" s="52">
        <v>1.02</v>
      </c>
      <c r="N252" s="52">
        <v>1.25</v>
      </c>
      <c r="O252" s="52">
        <v>1.55</v>
      </c>
      <c r="P252" s="52">
        <v>0.88</v>
      </c>
      <c r="Q252" s="52" t="s">
        <v>266</v>
      </c>
      <c r="R252" s="52" t="s">
        <v>266</v>
      </c>
      <c r="S252" s="52">
        <v>3.07</v>
      </c>
      <c r="T252" s="52">
        <v>0.02</v>
      </c>
      <c r="U252" s="52">
        <v>0.68</v>
      </c>
      <c r="V252" s="52">
        <v>0.69</v>
      </c>
      <c r="W252" s="164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2"/>
    </row>
    <row r="253" spans="1:65">
      <c r="B253" s="36" t="s">
        <v>311</v>
      </c>
      <c r="C253" s="20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BM253" s="62"/>
    </row>
    <row r="254" spans="1:65">
      <c r="BM254" s="62"/>
    </row>
    <row r="255" spans="1:65" ht="15">
      <c r="B255" s="37" t="s">
        <v>554</v>
      </c>
      <c r="BM255" s="32" t="s">
        <v>268</v>
      </c>
    </row>
    <row r="256" spans="1:65" ht="15">
      <c r="A256" s="28" t="s">
        <v>33</v>
      </c>
      <c r="B256" s="18" t="s">
        <v>115</v>
      </c>
      <c r="C256" s="15" t="s">
        <v>116</v>
      </c>
      <c r="D256" s="16" t="s">
        <v>230</v>
      </c>
      <c r="E256" s="17" t="s">
        <v>230</v>
      </c>
      <c r="F256" s="16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1</v>
      </c>
    </row>
    <row r="257" spans="1:65">
      <c r="A257" s="35"/>
      <c r="B257" s="19" t="s">
        <v>231</v>
      </c>
      <c r="C257" s="8" t="s">
        <v>231</v>
      </c>
      <c r="D257" s="162" t="s">
        <v>246</v>
      </c>
      <c r="E257" s="163" t="s">
        <v>249</v>
      </c>
      <c r="F257" s="16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 t="s">
        <v>3</v>
      </c>
    </row>
    <row r="258" spans="1:65">
      <c r="A258" s="35"/>
      <c r="B258" s="19"/>
      <c r="C258" s="8"/>
      <c r="D258" s="9" t="s">
        <v>270</v>
      </c>
      <c r="E258" s="10" t="s">
        <v>303</v>
      </c>
      <c r="F258" s="16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2</v>
      </c>
    </row>
    <row r="259" spans="1:65">
      <c r="A259" s="35"/>
      <c r="B259" s="19"/>
      <c r="C259" s="8"/>
      <c r="D259" s="29" t="s">
        <v>304</v>
      </c>
      <c r="E259" s="29" t="s">
        <v>304</v>
      </c>
      <c r="F259" s="16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2</v>
      </c>
    </row>
    <row r="260" spans="1:65">
      <c r="A260" s="35"/>
      <c r="B260" s="18">
        <v>1</v>
      </c>
      <c r="C260" s="14">
        <v>1</v>
      </c>
      <c r="D260" s="22">
        <v>1.621</v>
      </c>
      <c r="E260" s="22">
        <v>1.6</v>
      </c>
      <c r="F260" s="16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</v>
      </c>
    </row>
    <row r="261" spans="1:65">
      <c r="A261" s="35"/>
      <c r="B261" s="19">
        <v>1</v>
      </c>
      <c r="C261" s="8">
        <v>2</v>
      </c>
      <c r="D261" s="10">
        <v>1.5960000000000001</v>
      </c>
      <c r="E261" s="10">
        <v>1.5</v>
      </c>
      <c r="F261" s="16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19</v>
      </c>
    </row>
    <row r="262" spans="1:65">
      <c r="A262" s="35"/>
      <c r="B262" s="19">
        <v>1</v>
      </c>
      <c r="C262" s="8">
        <v>3</v>
      </c>
      <c r="D262" s="10">
        <v>1.5349999999999999</v>
      </c>
      <c r="E262" s="10">
        <v>1.4</v>
      </c>
      <c r="F262" s="16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16</v>
      </c>
    </row>
    <row r="263" spans="1:65">
      <c r="A263" s="35"/>
      <c r="B263" s="19">
        <v>1</v>
      </c>
      <c r="C263" s="8">
        <v>4</v>
      </c>
      <c r="D263" s="10">
        <v>1.573</v>
      </c>
      <c r="E263" s="10">
        <v>1.5</v>
      </c>
      <c r="F263" s="16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1.5670833333333301</v>
      </c>
    </row>
    <row r="264" spans="1:65">
      <c r="A264" s="35"/>
      <c r="B264" s="19">
        <v>1</v>
      </c>
      <c r="C264" s="8">
        <v>5</v>
      </c>
      <c r="D264" s="10">
        <v>1.681</v>
      </c>
      <c r="E264" s="10">
        <v>1.6</v>
      </c>
      <c r="F264" s="16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2">
        <v>25</v>
      </c>
    </row>
    <row r="265" spans="1:65">
      <c r="A265" s="35"/>
      <c r="B265" s="19">
        <v>1</v>
      </c>
      <c r="C265" s="8">
        <v>6</v>
      </c>
      <c r="D265" s="10">
        <v>1.599</v>
      </c>
      <c r="E265" s="10">
        <v>1.6</v>
      </c>
      <c r="F265" s="16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2"/>
    </row>
    <row r="266" spans="1:65">
      <c r="A266" s="35"/>
      <c r="B266" s="20" t="s">
        <v>261</v>
      </c>
      <c r="C266" s="12"/>
      <c r="D266" s="26">
        <v>1.6008333333333333</v>
      </c>
      <c r="E266" s="26">
        <v>1.5333333333333332</v>
      </c>
      <c r="F266" s="16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2"/>
    </row>
    <row r="267" spans="1:65">
      <c r="A267" s="35"/>
      <c r="B267" s="3" t="s">
        <v>262</v>
      </c>
      <c r="C267" s="33"/>
      <c r="D267" s="11">
        <v>1.5975000000000001</v>
      </c>
      <c r="E267" s="11">
        <v>1.55</v>
      </c>
      <c r="F267" s="16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2"/>
    </row>
    <row r="268" spans="1:65">
      <c r="A268" s="35"/>
      <c r="B268" s="3" t="s">
        <v>263</v>
      </c>
      <c r="C268" s="33"/>
      <c r="D268" s="27">
        <v>4.8926134802032652E-2</v>
      </c>
      <c r="E268" s="27">
        <v>8.1649658092772678E-2</v>
      </c>
      <c r="F268" s="16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2"/>
    </row>
    <row r="269" spans="1:65">
      <c r="A269" s="35"/>
      <c r="B269" s="3" t="s">
        <v>87</v>
      </c>
      <c r="C269" s="33"/>
      <c r="D269" s="13">
        <v>3.056291606581946E-2</v>
      </c>
      <c r="E269" s="13">
        <v>5.3249777017025664E-2</v>
      </c>
      <c r="F269" s="16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2"/>
    </row>
    <row r="270" spans="1:65">
      <c r="A270" s="35"/>
      <c r="B270" s="3" t="s">
        <v>264</v>
      </c>
      <c r="C270" s="33"/>
      <c r="D270" s="13">
        <v>2.1536825312419072E-2</v>
      </c>
      <c r="E270" s="13">
        <v>-2.1536825312414964E-2</v>
      </c>
      <c r="F270" s="16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2"/>
    </row>
    <row r="271" spans="1:65">
      <c r="A271" s="35"/>
      <c r="B271" s="53" t="s">
        <v>265</v>
      </c>
      <c r="C271" s="54"/>
      <c r="D271" s="52">
        <v>0.67</v>
      </c>
      <c r="E271" s="52">
        <v>0.67</v>
      </c>
      <c r="F271" s="16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2"/>
    </row>
    <row r="272" spans="1:65">
      <c r="B272" s="36"/>
      <c r="C272" s="20"/>
      <c r="D272" s="31"/>
      <c r="E272" s="31"/>
      <c r="BM272" s="62"/>
    </row>
    <row r="273" spans="1:65" ht="15">
      <c r="B273" s="37" t="s">
        <v>555</v>
      </c>
      <c r="BM273" s="32" t="s">
        <v>268</v>
      </c>
    </row>
    <row r="274" spans="1:65" ht="15">
      <c r="A274" s="28" t="s">
        <v>36</v>
      </c>
      <c r="B274" s="18" t="s">
        <v>115</v>
      </c>
      <c r="C274" s="15" t="s">
        <v>116</v>
      </c>
      <c r="D274" s="16" t="s">
        <v>230</v>
      </c>
      <c r="E274" s="17" t="s">
        <v>230</v>
      </c>
      <c r="F274" s="16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>
        <v>1</v>
      </c>
    </row>
    <row r="275" spans="1:65">
      <c r="A275" s="35"/>
      <c r="B275" s="19" t="s">
        <v>231</v>
      </c>
      <c r="C275" s="8" t="s">
        <v>231</v>
      </c>
      <c r="D275" s="162" t="s">
        <v>246</v>
      </c>
      <c r="E275" s="163" t="s">
        <v>249</v>
      </c>
      <c r="F275" s="16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 t="s">
        <v>3</v>
      </c>
    </row>
    <row r="276" spans="1:65">
      <c r="A276" s="35"/>
      <c r="B276" s="19"/>
      <c r="C276" s="8"/>
      <c r="D276" s="9" t="s">
        <v>270</v>
      </c>
      <c r="E276" s="10" t="s">
        <v>303</v>
      </c>
      <c r="F276" s="16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>
        <v>2</v>
      </c>
    </row>
    <row r="277" spans="1:65">
      <c r="A277" s="35"/>
      <c r="B277" s="19"/>
      <c r="C277" s="8"/>
      <c r="D277" s="29" t="s">
        <v>304</v>
      </c>
      <c r="E277" s="29" t="s">
        <v>304</v>
      </c>
      <c r="F277" s="16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2</v>
      </c>
    </row>
    <row r="278" spans="1:65">
      <c r="A278" s="35"/>
      <c r="B278" s="18">
        <v>1</v>
      </c>
      <c r="C278" s="14">
        <v>1</v>
      </c>
      <c r="D278" s="22">
        <v>0.81100000000000005</v>
      </c>
      <c r="E278" s="22">
        <v>0.9</v>
      </c>
      <c r="F278" s="16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1</v>
      </c>
    </row>
    <row r="279" spans="1:65">
      <c r="A279" s="35"/>
      <c r="B279" s="19">
        <v>1</v>
      </c>
      <c r="C279" s="8">
        <v>2</v>
      </c>
      <c r="D279" s="10">
        <v>0.82599999999999996</v>
      </c>
      <c r="E279" s="10">
        <v>0.8</v>
      </c>
      <c r="F279" s="16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20</v>
      </c>
    </row>
    <row r="280" spans="1:65">
      <c r="A280" s="35"/>
      <c r="B280" s="19">
        <v>1</v>
      </c>
      <c r="C280" s="8">
        <v>3</v>
      </c>
      <c r="D280" s="10">
        <v>0.78600000000000003</v>
      </c>
      <c r="E280" s="10">
        <v>0.7</v>
      </c>
      <c r="F280" s="16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16</v>
      </c>
    </row>
    <row r="281" spans="1:65">
      <c r="A281" s="35"/>
      <c r="B281" s="19">
        <v>1</v>
      </c>
      <c r="C281" s="8">
        <v>4</v>
      </c>
      <c r="D281" s="10">
        <v>0.80100000000000005</v>
      </c>
      <c r="E281" s="10">
        <v>0.9</v>
      </c>
      <c r="F281" s="16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0.81716666666666704</v>
      </c>
    </row>
    <row r="282" spans="1:65">
      <c r="A282" s="35"/>
      <c r="B282" s="19">
        <v>1</v>
      </c>
      <c r="C282" s="8">
        <v>5</v>
      </c>
      <c r="D282" s="10">
        <v>0.85599999999999998</v>
      </c>
      <c r="E282" s="10">
        <v>0.8</v>
      </c>
      <c r="F282" s="16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26</v>
      </c>
    </row>
    <row r="283" spans="1:65">
      <c r="A283" s="35"/>
      <c r="B283" s="19">
        <v>1</v>
      </c>
      <c r="C283" s="8">
        <v>6</v>
      </c>
      <c r="D283" s="10">
        <v>0.82599999999999996</v>
      </c>
      <c r="E283" s="10">
        <v>0.8</v>
      </c>
      <c r="F283" s="16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2"/>
    </row>
    <row r="284" spans="1:65">
      <c r="A284" s="35"/>
      <c r="B284" s="20" t="s">
        <v>261</v>
      </c>
      <c r="C284" s="12"/>
      <c r="D284" s="26">
        <v>0.81766666666666665</v>
      </c>
      <c r="E284" s="26">
        <v>0.81666666666666676</v>
      </c>
      <c r="F284" s="16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2"/>
    </row>
    <row r="285" spans="1:65">
      <c r="A285" s="35"/>
      <c r="B285" s="3" t="s">
        <v>262</v>
      </c>
      <c r="C285" s="33"/>
      <c r="D285" s="11">
        <v>0.81850000000000001</v>
      </c>
      <c r="E285" s="11">
        <v>0.8</v>
      </c>
      <c r="F285" s="16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2"/>
    </row>
    <row r="286" spans="1:65">
      <c r="A286" s="35"/>
      <c r="B286" s="3" t="s">
        <v>263</v>
      </c>
      <c r="C286" s="33"/>
      <c r="D286" s="27">
        <v>2.4221202832779905E-2</v>
      </c>
      <c r="E286" s="27">
        <v>7.5277265270908125E-2</v>
      </c>
      <c r="F286" s="16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2"/>
    </row>
    <row r="287" spans="1:65">
      <c r="A287" s="35"/>
      <c r="B287" s="3" t="s">
        <v>87</v>
      </c>
      <c r="C287" s="33"/>
      <c r="D287" s="13">
        <v>2.96223434563146E-2</v>
      </c>
      <c r="E287" s="13">
        <v>9.217624318886708E-2</v>
      </c>
      <c r="F287" s="16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2"/>
    </row>
    <row r="288" spans="1:65">
      <c r="A288" s="35"/>
      <c r="B288" s="3" t="s">
        <v>264</v>
      </c>
      <c r="C288" s="33"/>
      <c r="D288" s="13">
        <v>6.1187028349940498E-4</v>
      </c>
      <c r="E288" s="13">
        <v>-6.1187028350029316E-4</v>
      </c>
      <c r="F288" s="16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2"/>
    </row>
    <row r="289" spans="1:65">
      <c r="A289" s="35"/>
      <c r="B289" s="53" t="s">
        <v>265</v>
      </c>
      <c r="C289" s="54"/>
      <c r="D289" s="52">
        <v>0.67</v>
      </c>
      <c r="E289" s="52">
        <v>0.67</v>
      </c>
      <c r="F289" s="16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2"/>
    </row>
    <row r="290" spans="1:65">
      <c r="B290" s="36"/>
      <c r="C290" s="20"/>
      <c r="D290" s="31"/>
      <c r="E290" s="31"/>
      <c r="BM290" s="62"/>
    </row>
    <row r="291" spans="1:65" ht="15">
      <c r="B291" s="37" t="s">
        <v>556</v>
      </c>
      <c r="BM291" s="32" t="s">
        <v>268</v>
      </c>
    </row>
    <row r="292" spans="1:65" ht="15">
      <c r="A292" s="28" t="s">
        <v>39</v>
      </c>
      <c r="B292" s="18" t="s">
        <v>115</v>
      </c>
      <c r="C292" s="15" t="s">
        <v>116</v>
      </c>
      <c r="D292" s="16" t="s">
        <v>230</v>
      </c>
      <c r="E292" s="17" t="s">
        <v>230</v>
      </c>
      <c r="F292" s="16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>
        <v>1</v>
      </c>
    </row>
    <row r="293" spans="1:65">
      <c r="A293" s="35"/>
      <c r="B293" s="19" t="s">
        <v>231</v>
      </c>
      <c r="C293" s="8" t="s">
        <v>231</v>
      </c>
      <c r="D293" s="162" t="s">
        <v>246</v>
      </c>
      <c r="E293" s="163" t="s">
        <v>249</v>
      </c>
      <c r="F293" s="16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 t="s">
        <v>3</v>
      </c>
    </row>
    <row r="294" spans="1:65">
      <c r="A294" s="35"/>
      <c r="B294" s="19"/>
      <c r="C294" s="8"/>
      <c r="D294" s="9" t="s">
        <v>270</v>
      </c>
      <c r="E294" s="10" t="s">
        <v>303</v>
      </c>
      <c r="F294" s="16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>
        <v>2</v>
      </c>
    </row>
    <row r="295" spans="1:65">
      <c r="A295" s="35"/>
      <c r="B295" s="19"/>
      <c r="C295" s="8"/>
      <c r="D295" s="29" t="s">
        <v>304</v>
      </c>
      <c r="E295" s="29" t="s">
        <v>304</v>
      </c>
      <c r="F295" s="16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2</v>
      </c>
    </row>
    <row r="296" spans="1:65">
      <c r="A296" s="35"/>
      <c r="B296" s="18">
        <v>1</v>
      </c>
      <c r="C296" s="14">
        <v>1</v>
      </c>
      <c r="D296" s="22">
        <v>0.63100000000000001</v>
      </c>
      <c r="E296" s="22">
        <v>0.5</v>
      </c>
      <c r="F296" s="16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>
        <v>1</v>
      </c>
      <c r="C297" s="8">
        <v>2</v>
      </c>
      <c r="D297" s="10">
        <v>0.629</v>
      </c>
      <c r="E297" s="10">
        <v>0.5</v>
      </c>
      <c r="F297" s="16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21</v>
      </c>
    </row>
    <row r="298" spans="1:65">
      <c r="A298" s="35"/>
      <c r="B298" s="19">
        <v>1</v>
      </c>
      <c r="C298" s="8">
        <v>3</v>
      </c>
      <c r="D298" s="10">
        <v>0.58799999999999997</v>
      </c>
      <c r="E298" s="10">
        <v>0.4</v>
      </c>
      <c r="F298" s="16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16</v>
      </c>
    </row>
    <row r="299" spans="1:65">
      <c r="A299" s="35"/>
      <c r="B299" s="19">
        <v>1</v>
      </c>
      <c r="C299" s="8">
        <v>4</v>
      </c>
      <c r="D299" s="10">
        <v>0.61399999999999999</v>
      </c>
      <c r="E299" s="10">
        <v>0.5</v>
      </c>
      <c r="F299" s="16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0.54391666666666705</v>
      </c>
    </row>
    <row r="300" spans="1:65">
      <c r="A300" s="35"/>
      <c r="B300" s="19">
        <v>1</v>
      </c>
      <c r="C300" s="8">
        <v>5</v>
      </c>
      <c r="D300" s="10">
        <v>0.64</v>
      </c>
      <c r="E300" s="10">
        <v>0.4</v>
      </c>
      <c r="F300" s="16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27</v>
      </c>
    </row>
    <row r="301" spans="1:65">
      <c r="A301" s="35"/>
      <c r="B301" s="19">
        <v>1</v>
      </c>
      <c r="C301" s="8">
        <v>6</v>
      </c>
      <c r="D301" s="10">
        <v>0.625</v>
      </c>
      <c r="E301" s="10">
        <v>0.5</v>
      </c>
      <c r="F301" s="16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2"/>
    </row>
    <row r="302" spans="1:65">
      <c r="A302" s="35"/>
      <c r="B302" s="20" t="s">
        <v>261</v>
      </c>
      <c r="C302" s="12"/>
      <c r="D302" s="26">
        <v>0.62116666666666664</v>
      </c>
      <c r="E302" s="26">
        <v>0.46666666666666662</v>
      </c>
      <c r="F302" s="16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2"/>
    </row>
    <row r="303" spans="1:65">
      <c r="A303" s="35"/>
      <c r="B303" s="3" t="s">
        <v>262</v>
      </c>
      <c r="C303" s="33"/>
      <c r="D303" s="11">
        <v>0.627</v>
      </c>
      <c r="E303" s="11">
        <v>0.5</v>
      </c>
      <c r="F303" s="16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2"/>
    </row>
    <row r="304" spans="1:65">
      <c r="A304" s="35"/>
      <c r="B304" s="3" t="s">
        <v>263</v>
      </c>
      <c r="C304" s="33"/>
      <c r="D304" s="27">
        <v>1.8323936985993682E-2</v>
      </c>
      <c r="E304" s="27">
        <v>5.1639777949432822E-2</v>
      </c>
      <c r="F304" s="16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2"/>
    </row>
    <row r="305" spans="1:65">
      <c r="A305" s="35"/>
      <c r="B305" s="3" t="s">
        <v>87</v>
      </c>
      <c r="C305" s="33"/>
      <c r="D305" s="13">
        <v>2.9499227774607485E-2</v>
      </c>
      <c r="E305" s="13">
        <v>0.11065666703449892</v>
      </c>
      <c r="F305" s="16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2"/>
    </row>
    <row r="306" spans="1:65">
      <c r="A306" s="35"/>
      <c r="B306" s="3" t="s">
        <v>264</v>
      </c>
      <c r="C306" s="33"/>
      <c r="D306" s="13">
        <v>0.14202543281752633</v>
      </c>
      <c r="E306" s="13">
        <v>-0.14202543281752789</v>
      </c>
      <c r="F306" s="16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2"/>
    </row>
    <row r="307" spans="1:65">
      <c r="A307" s="35"/>
      <c r="B307" s="53" t="s">
        <v>265</v>
      </c>
      <c r="C307" s="54"/>
      <c r="D307" s="52">
        <v>0.67</v>
      </c>
      <c r="E307" s="52">
        <v>0.67</v>
      </c>
      <c r="F307" s="16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2"/>
    </row>
    <row r="308" spans="1:65">
      <c r="B308" s="36"/>
      <c r="C308" s="20"/>
      <c r="D308" s="31"/>
      <c r="E308" s="31"/>
      <c r="BM308" s="62"/>
    </row>
    <row r="309" spans="1:65" ht="15">
      <c r="B309" s="37" t="s">
        <v>557</v>
      </c>
      <c r="BM309" s="32" t="s">
        <v>67</v>
      </c>
    </row>
    <row r="310" spans="1:65" ht="15">
      <c r="A310" s="28" t="s">
        <v>52</v>
      </c>
      <c r="B310" s="18" t="s">
        <v>115</v>
      </c>
      <c r="C310" s="15" t="s">
        <v>116</v>
      </c>
      <c r="D310" s="16" t="s">
        <v>230</v>
      </c>
      <c r="E310" s="17" t="s">
        <v>230</v>
      </c>
      <c r="F310" s="17" t="s">
        <v>230</v>
      </c>
      <c r="G310" s="17" t="s">
        <v>230</v>
      </c>
      <c r="H310" s="17" t="s">
        <v>230</v>
      </c>
      <c r="I310" s="17" t="s">
        <v>230</v>
      </c>
      <c r="J310" s="17" t="s">
        <v>230</v>
      </c>
      <c r="K310" s="17" t="s">
        <v>230</v>
      </c>
      <c r="L310" s="17" t="s">
        <v>230</v>
      </c>
      <c r="M310" s="17" t="s">
        <v>230</v>
      </c>
      <c r="N310" s="17" t="s">
        <v>230</v>
      </c>
      <c r="O310" s="17" t="s">
        <v>230</v>
      </c>
      <c r="P310" s="17" t="s">
        <v>230</v>
      </c>
      <c r="Q310" s="17" t="s">
        <v>230</v>
      </c>
      <c r="R310" s="17" t="s">
        <v>230</v>
      </c>
      <c r="S310" s="17" t="s">
        <v>230</v>
      </c>
      <c r="T310" s="17" t="s">
        <v>230</v>
      </c>
      <c r="U310" s="17" t="s">
        <v>230</v>
      </c>
      <c r="V310" s="17" t="s">
        <v>230</v>
      </c>
      <c r="W310" s="164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1</v>
      </c>
    </row>
    <row r="311" spans="1:65">
      <c r="A311" s="35"/>
      <c r="B311" s="19" t="s">
        <v>231</v>
      </c>
      <c r="C311" s="8" t="s">
        <v>231</v>
      </c>
      <c r="D311" s="162" t="s">
        <v>233</v>
      </c>
      <c r="E311" s="163" t="s">
        <v>234</v>
      </c>
      <c r="F311" s="163" t="s">
        <v>235</v>
      </c>
      <c r="G311" s="163" t="s">
        <v>237</v>
      </c>
      <c r="H311" s="163" t="s">
        <v>238</v>
      </c>
      <c r="I311" s="163" t="s">
        <v>239</v>
      </c>
      <c r="J311" s="163" t="s">
        <v>240</v>
      </c>
      <c r="K311" s="163" t="s">
        <v>241</v>
      </c>
      <c r="L311" s="163" t="s">
        <v>242</v>
      </c>
      <c r="M311" s="163" t="s">
        <v>243</v>
      </c>
      <c r="N311" s="163" t="s">
        <v>244</v>
      </c>
      <c r="O311" s="163" t="s">
        <v>245</v>
      </c>
      <c r="P311" s="163" t="s">
        <v>246</v>
      </c>
      <c r="Q311" s="163" t="s">
        <v>247</v>
      </c>
      <c r="R311" s="163" t="s">
        <v>248</v>
      </c>
      <c r="S311" s="163" t="s">
        <v>249</v>
      </c>
      <c r="T311" s="163" t="s">
        <v>250</v>
      </c>
      <c r="U311" s="163" t="s">
        <v>251</v>
      </c>
      <c r="V311" s="163" t="s">
        <v>269</v>
      </c>
      <c r="W311" s="164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 t="s">
        <v>1</v>
      </c>
    </row>
    <row r="312" spans="1:65">
      <c r="A312" s="35"/>
      <c r="B312" s="19"/>
      <c r="C312" s="8"/>
      <c r="D312" s="9" t="s">
        <v>272</v>
      </c>
      <c r="E312" s="10" t="s">
        <v>272</v>
      </c>
      <c r="F312" s="10" t="s">
        <v>270</v>
      </c>
      <c r="G312" s="10" t="s">
        <v>270</v>
      </c>
      <c r="H312" s="10" t="s">
        <v>270</v>
      </c>
      <c r="I312" s="10" t="s">
        <v>270</v>
      </c>
      <c r="J312" s="10" t="s">
        <v>270</v>
      </c>
      <c r="K312" s="10" t="s">
        <v>303</v>
      </c>
      <c r="L312" s="10" t="s">
        <v>272</v>
      </c>
      <c r="M312" s="10" t="s">
        <v>303</v>
      </c>
      <c r="N312" s="10" t="s">
        <v>272</v>
      </c>
      <c r="O312" s="10" t="s">
        <v>303</v>
      </c>
      <c r="P312" s="10" t="s">
        <v>270</v>
      </c>
      <c r="Q312" s="10" t="s">
        <v>303</v>
      </c>
      <c r="R312" s="10" t="s">
        <v>272</v>
      </c>
      <c r="S312" s="10" t="s">
        <v>303</v>
      </c>
      <c r="T312" s="10" t="s">
        <v>272</v>
      </c>
      <c r="U312" s="10" t="s">
        <v>272</v>
      </c>
      <c r="V312" s="10" t="s">
        <v>272</v>
      </c>
      <c r="W312" s="164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2</v>
      </c>
    </row>
    <row r="313" spans="1:65">
      <c r="A313" s="35"/>
      <c r="B313" s="19"/>
      <c r="C313" s="8"/>
      <c r="D313" s="29" t="s">
        <v>304</v>
      </c>
      <c r="E313" s="29" t="s">
        <v>305</v>
      </c>
      <c r="F313" s="29" t="s">
        <v>304</v>
      </c>
      <c r="G313" s="29" t="s">
        <v>304</v>
      </c>
      <c r="H313" s="29" t="s">
        <v>304</v>
      </c>
      <c r="I313" s="29" t="s">
        <v>304</v>
      </c>
      <c r="J313" s="29" t="s">
        <v>304</v>
      </c>
      <c r="K313" s="29" t="s">
        <v>306</v>
      </c>
      <c r="L313" s="29" t="s">
        <v>306</v>
      </c>
      <c r="M313" s="29" t="s">
        <v>306</v>
      </c>
      <c r="N313" s="29" t="s">
        <v>306</v>
      </c>
      <c r="O313" s="29" t="s">
        <v>307</v>
      </c>
      <c r="P313" s="29" t="s">
        <v>304</v>
      </c>
      <c r="Q313" s="29" t="s">
        <v>307</v>
      </c>
      <c r="R313" s="29" t="s">
        <v>307</v>
      </c>
      <c r="S313" s="29" t="s">
        <v>304</v>
      </c>
      <c r="T313" s="29" t="s">
        <v>306</v>
      </c>
      <c r="U313" s="29" t="s">
        <v>304</v>
      </c>
      <c r="V313" s="29" t="s">
        <v>308</v>
      </c>
      <c r="W313" s="164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3</v>
      </c>
    </row>
    <row r="314" spans="1:65">
      <c r="A314" s="35"/>
      <c r="B314" s="18">
        <v>1</v>
      </c>
      <c r="C314" s="14">
        <v>1</v>
      </c>
      <c r="D314" s="22">
        <v>3.6288</v>
      </c>
      <c r="E314" s="22">
        <v>3.456385</v>
      </c>
      <c r="F314" s="23">
        <v>3.19</v>
      </c>
      <c r="G314" s="22">
        <v>3.29</v>
      </c>
      <c r="H314" s="23">
        <v>3.2099999999999995</v>
      </c>
      <c r="I314" s="22">
        <v>3.1300000000000003</v>
      </c>
      <c r="J314" s="23">
        <v>3.16</v>
      </c>
      <c r="K314" s="22">
        <v>3.36</v>
      </c>
      <c r="L314" s="157">
        <v>2.88</v>
      </c>
      <c r="M314" s="22">
        <v>3.25</v>
      </c>
      <c r="N314" s="22">
        <v>3.2799999999999994</v>
      </c>
      <c r="O314" s="22">
        <v>3.41351388893679</v>
      </c>
      <c r="P314" s="22">
        <v>3.45</v>
      </c>
      <c r="Q314" s="22">
        <v>3.4799999999999995</v>
      </c>
      <c r="R314" s="22">
        <v>3.35</v>
      </c>
      <c r="S314" s="22">
        <v>2.88</v>
      </c>
      <c r="T314" s="22">
        <v>2.99</v>
      </c>
      <c r="U314" s="22">
        <v>3.2050000000000001</v>
      </c>
      <c r="V314" s="22">
        <v>3.26</v>
      </c>
      <c r="W314" s="164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1</v>
      </c>
    </row>
    <row r="315" spans="1:65">
      <c r="A315" s="35"/>
      <c r="B315" s="19">
        <v>1</v>
      </c>
      <c r="C315" s="8">
        <v>2</v>
      </c>
      <c r="D315" s="10">
        <v>3.6720000000000002</v>
      </c>
      <c r="E315" s="10">
        <v>3.4483019999999995</v>
      </c>
      <c r="F315" s="25">
        <v>3.18</v>
      </c>
      <c r="G315" s="10">
        <v>3.2199999999999998</v>
      </c>
      <c r="H315" s="25">
        <v>3.2099999999999995</v>
      </c>
      <c r="I315" s="10">
        <v>3.1300000000000003</v>
      </c>
      <c r="J315" s="25">
        <v>3.16</v>
      </c>
      <c r="K315" s="10">
        <v>3.39</v>
      </c>
      <c r="L315" s="158">
        <v>2.82</v>
      </c>
      <c r="M315" s="10">
        <v>3.27</v>
      </c>
      <c r="N315" s="10">
        <v>3.3099999999999996</v>
      </c>
      <c r="O315" s="10">
        <v>3.2782465706383004</v>
      </c>
      <c r="P315" s="10">
        <v>3.4359999999999999</v>
      </c>
      <c r="Q315" s="10">
        <v>3.4000000000000004</v>
      </c>
      <c r="R315" s="10">
        <v>3.75</v>
      </c>
      <c r="S315" s="10">
        <v>2.85</v>
      </c>
      <c r="T315" s="10">
        <v>3.01</v>
      </c>
      <c r="U315" s="10">
        <v>3.2</v>
      </c>
      <c r="V315" s="10">
        <v>3.375</v>
      </c>
      <c r="W315" s="164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13</v>
      </c>
    </row>
    <row r="316" spans="1:65">
      <c r="A316" s="35"/>
      <c r="B316" s="19">
        <v>1</v>
      </c>
      <c r="C316" s="8">
        <v>3</v>
      </c>
      <c r="D316" s="10">
        <v>3.6720000000000002</v>
      </c>
      <c r="E316" s="10">
        <v>3.4921339999999996</v>
      </c>
      <c r="F316" s="25">
        <v>3.1</v>
      </c>
      <c r="G316" s="10">
        <v>3.2799999999999994</v>
      </c>
      <c r="H316" s="25">
        <v>3.2400000000000007</v>
      </c>
      <c r="I316" s="10">
        <v>3.12</v>
      </c>
      <c r="J316" s="25">
        <v>3.1400000000000006</v>
      </c>
      <c r="K316" s="25">
        <v>3.37</v>
      </c>
      <c r="L316" s="165">
        <v>2.87</v>
      </c>
      <c r="M316" s="11">
        <v>3.2099999999999995</v>
      </c>
      <c r="N316" s="11">
        <v>3.32</v>
      </c>
      <c r="O316" s="11">
        <v>3.2707191029552196</v>
      </c>
      <c r="P316" s="11">
        <v>3.3740000000000001</v>
      </c>
      <c r="Q316" s="11">
        <v>3.34</v>
      </c>
      <c r="R316" s="11">
        <v>3.12</v>
      </c>
      <c r="S316" s="11">
        <v>2.72</v>
      </c>
      <c r="T316" s="11">
        <v>2.91</v>
      </c>
      <c r="U316" s="11">
        <v>3.19</v>
      </c>
      <c r="V316" s="11">
        <v>3.39</v>
      </c>
      <c r="W316" s="164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16</v>
      </c>
    </row>
    <row r="317" spans="1:65">
      <c r="A317" s="35"/>
      <c r="B317" s="19">
        <v>1</v>
      </c>
      <c r="C317" s="8">
        <v>4</v>
      </c>
      <c r="D317" s="10">
        <v>3.6180000000000003</v>
      </c>
      <c r="E317" s="10">
        <v>3.5043019999999996</v>
      </c>
      <c r="F317" s="25">
        <v>3.17</v>
      </c>
      <c r="G317" s="10">
        <v>3.3099999999999996</v>
      </c>
      <c r="H317" s="25">
        <v>3.25</v>
      </c>
      <c r="I317" s="10">
        <v>3.07</v>
      </c>
      <c r="J317" s="25">
        <v>3.2799999999999994</v>
      </c>
      <c r="K317" s="25">
        <v>3.3300000000000005</v>
      </c>
      <c r="L317" s="165">
        <v>2.9</v>
      </c>
      <c r="M317" s="11">
        <v>3.27</v>
      </c>
      <c r="N317" s="11">
        <v>3.3000000000000003</v>
      </c>
      <c r="O317" s="11">
        <v>3.4321289925667338</v>
      </c>
      <c r="P317" s="11">
        <v>3.359</v>
      </c>
      <c r="Q317" s="11">
        <v>3.45</v>
      </c>
      <c r="R317" s="11">
        <v>3.38</v>
      </c>
      <c r="S317" s="11">
        <v>2.98</v>
      </c>
      <c r="T317" s="11">
        <v>2.9</v>
      </c>
      <c r="U317" s="11">
        <v>3.2099999999999995</v>
      </c>
      <c r="V317" s="11">
        <v>3.2399999999999998</v>
      </c>
      <c r="W317" s="164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>
        <v>3.2740434885296081</v>
      </c>
    </row>
    <row r="318" spans="1:65">
      <c r="A318" s="35"/>
      <c r="B318" s="19">
        <v>1</v>
      </c>
      <c r="C318" s="8">
        <v>5</v>
      </c>
      <c r="D318" s="10">
        <v>3.6072000000000002</v>
      </c>
      <c r="E318" s="10">
        <v>3.4782690000000005</v>
      </c>
      <c r="F318" s="10">
        <v>3.19</v>
      </c>
      <c r="G318" s="10">
        <v>3.26</v>
      </c>
      <c r="H318" s="10">
        <v>3.18</v>
      </c>
      <c r="I318" s="10">
        <v>3.04</v>
      </c>
      <c r="J318" s="10">
        <v>3.19</v>
      </c>
      <c r="K318" s="10">
        <v>3.34</v>
      </c>
      <c r="L318" s="158">
        <v>2.85</v>
      </c>
      <c r="M318" s="10">
        <v>3.2799999999999994</v>
      </c>
      <c r="N318" s="10">
        <v>3.3300000000000005</v>
      </c>
      <c r="O318" s="10">
        <v>3.3237323709639002</v>
      </c>
      <c r="P318" s="10">
        <v>3.5539999999999994</v>
      </c>
      <c r="Q318" s="10">
        <v>3.46</v>
      </c>
      <c r="R318" s="10">
        <v>3.1300000000000003</v>
      </c>
      <c r="S318" s="10">
        <v>2.86</v>
      </c>
      <c r="T318" s="10">
        <v>3.01</v>
      </c>
      <c r="U318" s="10">
        <v>3.19</v>
      </c>
      <c r="V318" s="10">
        <v>3.63</v>
      </c>
      <c r="W318" s="164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2">
        <v>83</v>
      </c>
    </row>
    <row r="319" spans="1:65">
      <c r="A319" s="35"/>
      <c r="B319" s="19">
        <v>1</v>
      </c>
      <c r="C319" s="8">
        <v>6</v>
      </c>
      <c r="D319" s="10">
        <v>3.7476000000000003</v>
      </c>
      <c r="E319" s="10">
        <v>3.489541</v>
      </c>
      <c r="F319" s="10">
        <v>3.12</v>
      </c>
      <c r="G319" s="10">
        <v>3.2400000000000007</v>
      </c>
      <c r="H319" s="10">
        <v>3.2199999999999998</v>
      </c>
      <c r="I319" s="10">
        <v>3.05</v>
      </c>
      <c r="J319" s="10">
        <v>3.3099999999999996</v>
      </c>
      <c r="K319" s="10">
        <v>3.36</v>
      </c>
      <c r="L319" s="158">
        <v>2.84</v>
      </c>
      <c r="M319" s="10">
        <v>3.29</v>
      </c>
      <c r="N319" s="10">
        <v>3.3300000000000005</v>
      </c>
      <c r="O319" s="10">
        <v>3.2598228351367298</v>
      </c>
      <c r="P319" s="10">
        <v>3.3910000000000005</v>
      </c>
      <c r="Q319" s="10">
        <v>3.44</v>
      </c>
      <c r="R319" s="10">
        <v>3.01</v>
      </c>
      <c r="S319" s="10">
        <v>2.98</v>
      </c>
      <c r="T319" s="10">
        <v>3.12</v>
      </c>
      <c r="U319" s="10">
        <v>3.19</v>
      </c>
      <c r="V319" s="10">
        <v>3.4099999999999997</v>
      </c>
      <c r="W319" s="164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2"/>
    </row>
    <row r="320" spans="1:65">
      <c r="A320" s="35"/>
      <c r="B320" s="20" t="s">
        <v>261</v>
      </c>
      <c r="C320" s="12"/>
      <c r="D320" s="26">
        <v>3.6576</v>
      </c>
      <c r="E320" s="26">
        <v>3.4781554999999997</v>
      </c>
      <c r="F320" s="26">
        <v>3.1583333333333332</v>
      </c>
      <c r="G320" s="26">
        <v>3.2666666666666671</v>
      </c>
      <c r="H320" s="26">
        <v>3.2183333333333333</v>
      </c>
      <c r="I320" s="26">
        <v>3.0900000000000003</v>
      </c>
      <c r="J320" s="26">
        <v>3.2066666666666666</v>
      </c>
      <c r="K320" s="26">
        <v>3.3583333333333329</v>
      </c>
      <c r="L320" s="26">
        <v>2.86</v>
      </c>
      <c r="M320" s="26">
        <v>3.2616666666666663</v>
      </c>
      <c r="N320" s="26">
        <v>3.311666666666667</v>
      </c>
      <c r="O320" s="26">
        <v>3.3296939601996125</v>
      </c>
      <c r="P320" s="26">
        <v>3.4273333333333333</v>
      </c>
      <c r="Q320" s="26">
        <v>3.4283333333333332</v>
      </c>
      <c r="R320" s="26">
        <v>3.2899999999999991</v>
      </c>
      <c r="S320" s="26">
        <v>2.8783333333333334</v>
      </c>
      <c r="T320" s="26">
        <v>2.99</v>
      </c>
      <c r="U320" s="26">
        <v>3.1974999999999998</v>
      </c>
      <c r="V320" s="26">
        <v>3.3841666666666668</v>
      </c>
      <c r="W320" s="164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2"/>
    </row>
    <row r="321" spans="1:65">
      <c r="A321" s="35"/>
      <c r="B321" s="3" t="s">
        <v>262</v>
      </c>
      <c r="C321" s="33"/>
      <c r="D321" s="11">
        <v>3.6504000000000003</v>
      </c>
      <c r="E321" s="11">
        <v>3.483905</v>
      </c>
      <c r="F321" s="11">
        <v>3.1749999999999998</v>
      </c>
      <c r="G321" s="11">
        <v>3.2699999999999996</v>
      </c>
      <c r="H321" s="11">
        <v>3.2149999999999999</v>
      </c>
      <c r="I321" s="11">
        <v>3.0949999999999998</v>
      </c>
      <c r="J321" s="11">
        <v>3.1749999999999998</v>
      </c>
      <c r="K321" s="11">
        <v>3.36</v>
      </c>
      <c r="L321" s="11">
        <v>2.8600000000000003</v>
      </c>
      <c r="M321" s="11">
        <v>3.27</v>
      </c>
      <c r="N321" s="11">
        <v>3.3149999999999995</v>
      </c>
      <c r="O321" s="11">
        <v>3.3009894708011003</v>
      </c>
      <c r="P321" s="11">
        <v>3.4135</v>
      </c>
      <c r="Q321" s="11">
        <v>3.4450000000000003</v>
      </c>
      <c r="R321" s="11">
        <v>3.24</v>
      </c>
      <c r="S321" s="11">
        <v>2.87</v>
      </c>
      <c r="T321" s="11">
        <v>3</v>
      </c>
      <c r="U321" s="11">
        <v>3.1950000000000003</v>
      </c>
      <c r="V321" s="11">
        <v>3.3825000000000003</v>
      </c>
      <c r="W321" s="164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2"/>
    </row>
    <row r="322" spans="1:65">
      <c r="A322" s="35"/>
      <c r="B322" s="3" t="s">
        <v>263</v>
      </c>
      <c r="C322" s="33"/>
      <c r="D322" s="27">
        <v>5.1869991324464307E-2</v>
      </c>
      <c r="E322" s="27">
        <v>2.1789293469500079E-2</v>
      </c>
      <c r="F322" s="27">
        <v>3.8686776379877691E-2</v>
      </c>
      <c r="G322" s="27">
        <v>3.3266599866332222E-2</v>
      </c>
      <c r="H322" s="27">
        <v>2.4832774042919024E-2</v>
      </c>
      <c r="I322" s="27">
        <v>4.1472882706655632E-2</v>
      </c>
      <c r="J322" s="27">
        <v>7.0898989179441846E-2</v>
      </c>
      <c r="K322" s="27">
        <v>2.1369760566432743E-2</v>
      </c>
      <c r="L322" s="27">
        <v>2.8982753492378905E-2</v>
      </c>
      <c r="M322" s="27">
        <v>2.8577380332470509E-2</v>
      </c>
      <c r="N322" s="27">
        <v>1.9407902170679881E-2</v>
      </c>
      <c r="O322" s="27">
        <v>7.5579228168852028E-2</v>
      </c>
      <c r="P322" s="27">
        <v>7.1368527143739119E-2</v>
      </c>
      <c r="Q322" s="27">
        <v>5.0760877323650137E-2</v>
      </c>
      <c r="R322" s="27">
        <v>0.26690822392725183</v>
      </c>
      <c r="S322" s="27">
        <v>9.6833189902360714E-2</v>
      </c>
      <c r="T322" s="27">
        <v>8.024961059095552E-2</v>
      </c>
      <c r="U322" s="27">
        <v>8.8034084308294177E-3</v>
      </c>
      <c r="V322" s="27">
        <v>0.13958569649740862</v>
      </c>
      <c r="W322" s="232"/>
      <c r="X322" s="233"/>
      <c r="Y322" s="233"/>
      <c r="Z322" s="233"/>
      <c r="AA322" s="233"/>
      <c r="AB322" s="233"/>
      <c r="AC322" s="233"/>
      <c r="AD322" s="233"/>
      <c r="AE322" s="233"/>
      <c r="AF322" s="233"/>
      <c r="AG322" s="233"/>
      <c r="AH322" s="233"/>
      <c r="AI322" s="233"/>
      <c r="AJ322" s="233"/>
      <c r="AK322" s="233"/>
      <c r="AL322" s="233"/>
      <c r="AM322" s="233"/>
      <c r="AN322" s="233"/>
      <c r="AO322" s="233"/>
      <c r="AP322" s="233"/>
      <c r="AQ322" s="233"/>
      <c r="AR322" s="233"/>
      <c r="AS322" s="233"/>
      <c r="AT322" s="233"/>
      <c r="AU322" s="233"/>
      <c r="AV322" s="233"/>
      <c r="AW322" s="233"/>
      <c r="AX322" s="233"/>
      <c r="AY322" s="233"/>
      <c r="AZ322" s="233"/>
      <c r="BA322" s="233"/>
      <c r="BB322" s="233"/>
      <c r="BC322" s="233"/>
      <c r="BD322" s="233"/>
      <c r="BE322" s="233"/>
      <c r="BF322" s="233"/>
      <c r="BG322" s="233"/>
      <c r="BH322" s="233"/>
      <c r="BI322" s="233"/>
      <c r="BJ322" s="233"/>
      <c r="BK322" s="233"/>
      <c r="BL322" s="233"/>
      <c r="BM322" s="63"/>
    </row>
    <row r="323" spans="1:65">
      <c r="A323" s="35"/>
      <c r="B323" s="3" t="s">
        <v>87</v>
      </c>
      <c r="C323" s="33"/>
      <c r="D323" s="13">
        <v>1.4181428074273925E-2</v>
      </c>
      <c r="E323" s="13">
        <v>6.2646116510604779E-3</v>
      </c>
      <c r="F323" s="13">
        <v>1.2249111254842541E-2</v>
      </c>
      <c r="G323" s="13">
        <v>1.018365302030578E-2</v>
      </c>
      <c r="H323" s="13">
        <v>7.7160354353969004E-3</v>
      </c>
      <c r="I323" s="13">
        <v>1.3421644888885316E-2</v>
      </c>
      <c r="J323" s="13">
        <v>2.2109871885480827E-2</v>
      </c>
      <c r="K323" s="13">
        <v>6.3632041388881622E-3</v>
      </c>
      <c r="L323" s="13">
        <v>1.0133829892440178E-2</v>
      </c>
      <c r="M323" s="13">
        <v>8.7615882470527887E-3</v>
      </c>
      <c r="N323" s="13">
        <v>5.8604636650266368E-3</v>
      </c>
      <c r="O323" s="13">
        <v>2.2698550999660377E-2</v>
      </c>
      <c r="P323" s="13">
        <v>2.0823339956352594E-2</v>
      </c>
      <c r="Q323" s="13">
        <v>1.4806284100238251E-2</v>
      </c>
      <c r="R323" s="13">
        <v>8.1127119734727027E-2</v>
      </c>
      <c r="S323" s="13">
        <v>3.3642104193061045E-2</v>
      </c>
      <c r="T323" s="13">
        <v>2.683933464580452E-2</v>
      </c>
      <c r="U323" s="13">
        <v>2.7532160847003654E-3</v>
      </c>
      <c r="V323" s="13">
        <v>4.1246696822676766E-2</v>
      </c>
      <c r="W323" s="164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2"/>
    </row>
    <row r="324" spans="1:65">
      <c r="A324" s="35"/>
      <c r="B324" s="3" t="s">
        <v>264</v>
      </c>
      <c r="C324" s="33"/>
      <c r="D324" s="13">
        <v>0.11715070762320545</v>
      </c>
      <c r="E324" s="13">
        <v>6.2342486343105907E-2</v>
      </c>
      <c r="F324" s="13">
        <v>-3.5341667146956857E-2</v>
      </c>
      <c r="G324" s="13">
        <v>-2.253122748303471E-3</v>
      </c>
      <c r="H324" s="13">
        <v>-1.7015704095395101E-2</v>
      </c>
      <c r="I324" s="13">
        <v>-5.6212902844568813E-2</v>
      </c>
      <c r="J324" s="13">
        <v>-2.0579085799865449E-2</v>
      </c>
      <c r="K324" s="13">
        <v>2.5744876358248847E-2</v>
      </c>
      <c r="L324" s="13">
        <v>-0.12646242787555573</v>
      </c>
      <c r="M324" s="13">
        <v>-3.7802863359338579E-3</v>
      </c>
      <c r="N324" s="13">
        <v>1.1491349540367679E-2</v>
      </c>
      <c r="O324" s="13">
        <v>1.699747479377467E-2</v>
      </c>
      <c r="P324" s="13">
        <v>4.6819733867545121E-2</v>
      </c>
      <c r="Q324" s="13">
        <v>4.7125166585071154E-2</v>
      </c>
      <c r="R324" s="13">
        <v>4.8736406606368909E-3</v>
      </c>
      <c r="S324" s="13">
        <v>-0.12086282805424509</v>
      </c>
      <c r="T324" s="13">
        <v>-8.6756174597171776E-2</v>
      </c>
      <c r="U324" s="13">
        <v>-2.3378885710520714E-2</v>
      </c>
      <c r="V324" s="13">
        <v>3.3635221561004958E-2</v>
      </c>
      <c r="W324" s="164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2"/>
    </row>
    <row r="325" spans="1:65">
      <c r="A325" s="35"/>
      <c r="B325" s="53" t="s">
        <v>265</v>
      </c>
      <c r="C325" s="54"/>
      <c r="D325" s="52">
        <v>2.4300000000000002</v>
      </c>
      <c r="E325" s="52">
        <v>1.32</v>
      </c>
      <c r="F325" s="52">
        <v>0.67</v>
      </c>
      <c r="G325" s="52">
        <v>0</v>
      </c>
      <c r="H325" s="52">
        <v>0.3</v>
      </c>
      <c r="I325" s="52">
        <v>1.1000000000000001</v>
      </c>
      <c r="J325" s="52">
        <v>0.37</v>
      </c>
      <c r="K325" s="52">
        <v>0.56999999999999995</v>
      </c>
      <c r="L325" s="52">
        <v>2.5299999999999998</v>
      </c>
      <c r="M325" s="52">
        <v>0.03</v>
      </c>
      <c r="N325" s="52">
        <v>0.28000000000000003</v>
      </c>
      <c r="O325" s="52">
        <v>0.39</v>
      </c>
      <c r="P325" s="52">
        <v>1</v>
      </c>
      <c r="Q325" s="52">
        <v>1.01</v>
      </c>
      <c r="R325" s="52">
        <v>0.15</v>
      </c>
      <c r="S325" s="52">
        <v>2.42</v>
      </c>
      <c r="T325" s="52">
        <v>1.72</v>
      </c>
      <c r="U325" s="52">
        <v>0.43</v>
      </c>
      <c r="V325" s="52">
        <v>0.73</v>
      </c>
      <c r="W325" s="164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2"/>
    </row>
    <row r="326" spans="1:65">
      <c r="B326" s="36"/>
      <c r="C326" s="20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BM326" s="62"/>
    </row>
    <row r="327" spans="1:65" ht="15">
      <c r="B327" s="37" t="s">
        <v>558</v>
      </c>
      <c r="BM327" s="32" t="s">
        <v>67</v>
      </c>
    </row>
    <row r="328" spans="1:65" ht="15">
      <c r="A328" s="28" t="s">
        <v>42</v>
      </c>
      <c r="B328" s="18" t="s">
        <v>115</v>
      </c>
      <c r="C328" s="15" t="s">
        <v>116</v>
      </c>
      <c r="D328" s="16" t="s">
        <v>230</v>
      </c>
      <c r="E328" s="17" t="s">
        <v>230</v>
      </c>
      <c r="F328" s="17" t="s">
        <v>230</v>
      </c>
      <c r="G328" s="17" t="s">
        <v>230</v>
      </c>
      <c r="H328" s="17" t="s">
        <v>230</v>
      </c>
      <c r="I328" s="17" t="s">
        <v>230</v>
      </c>
      <c r="J328" s="17" t="s">
        <v>230</v>
      </c>
      <c r="K328" s="17" t="s">
        <v>230</v>
      </c>
      <c r="L328" s="17" t="s">
        <v>230</v>
      </c>
      <c r="M328" s="17" t="s">
        <v>230</v>
      </c>
      <c r="N328" s="17" t="s">
        <v>230</v>
      </c>
      <c r="O328" s="17" t="s">
        <v>230</v>
      </c>
      <c r="P328" s="17" t="s">
        <v>230</v>
      </c>
      <c r="Q328" s="164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 t="s">
        <v>231</v>
      </c>
      <c r="C329" s="8" t="s">
        <v>231</v>
      </c>
      <c r="D329" s="162" t="s">
        <v>235</v>
      </c>
      <c r="E329" s="163" t="s">
        <v>237</v>
      </c>
      <c r="F329" s="163" t="s">
        <v>238</v>
      </c>
      <c r="G329" s="163" t="s">
        <v>239</v>
      </c>
      <c r="H329" s="163" t="s">
        <v>240</v>
      </c>
      <c r="I329" s="163" t="s">
        <v>241</v>
      </c>
      <c r="J329" s="163" t="s">
        <v>243</v>
      </c>
      <c r="K329" s="163" t="s">
        <v>245</v>
      </c>
      <c r="L329" s="163" t="s">
        <v>246</v>
      </c>
      <c r="M329" s="163" t="s">
        <v>247</v>
      </c>
      <c r="N329" s="163" t="s">
        <v>249</v>
      </c>
      <c r="O329" s="163" t="s">
        <v>251</v>
      </c>
      <c r="P329" s="163" t="s">
        <v>269</v>
      </c>
      <c r="Q329" s="164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 t="s">
        <v>3</v>
      </c>
    </row>
    <row r="330" spans="1:65">
      <c r="A330" s="35"/>
      <c r="B330" s="19"/>
      <c r="C330" s="8"/>
      <c r="D330" s="9" t="s">
        <v>270</v>
      </c>
      <c r="E330" s="10" t="s">
        <v>270</v>
      </c>
      <c r="F330" s="10" t="s">
        <v>270</v>
      </c>
      <c r="G330" s="10" t="s">
        <v>270</v>
      </c>
      <c r="H330" s="10" t="s">
        <v>270</v>
      </c>
      <c r="I330" s="10" t="s">
        <v>303</v>
      </c>
      <c r="J330" s="10" t="s">
        <v>303</v>
      </c>
      <c r="K330" s="10" t="s">
        <v>303</v>
      </c>
      <c r="L330" s="10" t="s">
        <v>270</v>
      </c>
      <c r="M330" s="10" t="s">
        <v>303</v>
      </c>
      <c r="N330" s="10" t="s">
        <v>303</v>
      </c>
      <c r="O330" s="10" t="s">
        <v>272</v>
      </c>
      <c r="P330" s="10" t="s">
        <v>270</v>
      </c>
      <c r="Q330" s="164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2</v>
      </c>
    </row>
    <row r="331" spans="1:65">
      <c r="A331" s="35"/>
      <c r="B331" s="19"/>
      <c r="C331" s="8"/>
      <c r="D331" s="29" t="s">
        <v>304</v>
      </c>
      <c r="E331" s="29" t="s">
        <v>304</v>
      </c>
      <c r="F331" s="29" t="s">
        <v>304</v>
      </c>
      <c r="G331" s="29" t="s">
        <v>304</v>
      </c>
      <c r="H331" s="29" t="s">
        <v>304</v>
      </c>
      <c r="I331" s="29" t="s">
        <v>306</v>
      </c>
      <c r="J331" s="29" t="s">
        <v>306</v>
      </c>
      <c r="K331" s="29" t="s">
        <v>307</v>
      </c>
      <c r="L331" s="29" t="s">
        <v>304</v>
      </c>
      <c r="M331" s="29" t="s">
        <v>307</v>
      </c>
      <c r="N331" s="29" t="s">
        <v>304</v>
      </c>
      <c r="O331" s="29" t="s">
        <v>304</v>
      </c>
      <c r="P331" s="29" t="s">
        <v>308</v>
      </c>
      <c r="Q331" s="164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2</v>
      </c>
    </row>
    <row r="332" spans="1:65">
      <c r="A332" s="35"/>
      <c r="B332" s="18">
        <v>1</v>
      </c>
      <c r="C332" s="14">
        <v>1</v>
      </c>
      <c r="D332" s="22">
        <v>3.6</v>
      </c>
      <c r="E332" s="22">
        <v>3.17</v>
      </c>
      <c r="F332" s="23">
        <v>3.55</v>
      </c>
      <c r="G332" s="22">
        <v>2.93</v>
      </c>
      <c r="H332" s="23">
        <v>3.12</v>
      </c>
      <c r="I332" s="22">
        <v>3.1</v>
      </c>
      <c r="J332" s="23">
        <v>3</v>
      </c>
      <c r="K332" s="22">
        <v>4.2265414375562989</v>
      </c>
      <c r="L332" s="22">
        <v>3.5</v>
      </c>
      <c r="M332" s="22">
        <v>3</v>
      </c>
      <c r="N332" s="22">
        <v>3.76</v>
      </c>
      <c r="O332" s="22">
        <v>4.7320000000000011</v>
      </c>
      <c r="P332" s="22">
        <v>4.1100000000000003</v>
      </c>
      <c r="Q332" s="164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1</v>
      </c>
    </row>
    <row r="333" spans="1:65">
      <c r="A333" s="35"/>
      <c r="B333" s="19">
        <v>1</v>
      </c>
      <c r="C333" s="8">
        <v>2</v>
      </c>
      <c r="D333" s="10">
        <v>3.9</v>
      </c>
      <c r="E333" s="10">
        <v>3.05</v>
      </c>
      <c r="F333" s="25">
        <v>3.54</v>
      </c>
      <c r="G333" s="10">
        <v>2.97</v>
      </c>
      <c r="H333" s="25">
        <v>3.13</v>
      </c>
      <c r="I333" s="10">
        <v>3.2</v>
      </c>
      <c r="J333" s="25">
        <v>3.1</v>
      </c>
      <c r="K333" s="10">
        <v>4.323969351152769</v>
      </c>
      <c r="L333" s="10">
        <v>3.6</v>
      </c>
      <c r="M333" s="10">
        <v>2.9</v>
      </c>
      <c r="N333" s="10">
        <v>3.74</v>
      </c>
      <c r="O333" s="10">
        <v>4.6840000000000002</v>
      </c>
      <c r="P333" s="10">
        <v>4.05</v>
      </c>
      <c r="Q333" s="164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>
        <v>50</v>
      </c>
    </row>
    <row r="334" spans="1:65">
      <c r="A334" s="35"/>
      <c r="B334" s="19">
        <v>1</v>
      </c>
      <c r="C334" s="8">
        <v>3</v>
      </c>
      <c r="D334" s="10">
        <v>3.8</v>
      </c>
      <c r="E334" s="10">
        <v>3.13</v>
      </c>
      <c r="F334" s="25">
        <v>3.54</v>
      </c>
      <c r="G334" s="10">
        <v>3.14</v>
      </c>
      <c r="H334" s="25">
        <v>3.48</v>
      </c>
      <c r="I334" s="10">
        <v>3.3</v>
      </c>
      <c r="J334" s="25">
        <v>3</v>
      </c>
      <c r="K334" s="25">
        <v>4.1596489155102638</v>
      </c>
      <c r="L334" s="11">
        <v>3.3</v>
      </c>
      <c r="M334" s="11">
        <v>3</v>
      </c>
      <c r="N334" s="11">
        <v>3.73</v>
      </c>
      <c r="O334" s="11">
        <v>4.5920000000000005</v>
      </c>
      <c r="P334" s="11">
        <v>4.49</v>
      </c>
      <c r="Q334" s="164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16</v>
      </c>
    </row>
    <row r="335" spans="1:65">
      <c r="A335" s="35"/>
      <c r="B335" s="19">
        <v>1</v>
      </c>
      <c r="C335" s="8">
        <v>4</v>
      </c>
      <c r="D335" s="10">
        <v>3.8</v>
      </c>
      <c r="E335" s="10">
        <v>3.24</v>
      </c>
      <c r="F335" s="25">
        <v>3.51</v>
      </c>
      <c r="G335" s="10">
        <v>3.03</v>
      </c>
      <c r="H335" s="25">
        <v>2.93</v>
      </c>
      <c r="I335" s="10">
        <v>3.3</v>
      </c>
      <c r="J335" s="25">
        <v>2.9</v>
      </c>
      <c r="K335" s="25">
        <v>4.3098476292591688</v>
      </c>
      <c r="L335" s="11">
        <v>3.5</v>
      </c>
      <c r="M335" s="11">
        <v>2.8</v>
      </c>
      <c r="N335" s="11">
        <v>3.9600000000000004</v>
      </c>
      <c r="O335" s="11">
        <v>4.6920000000000002</v>
      </c>
      <c r="P335" s="11">
        <v>4.1500000000000004</v>
      </c>
      <c r="Q335" s="164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>
        <v>3.5514600109046941</v>
      </c>
    </row>
    <row r="336" spans="1:65">
      <c r="A336" s="35"/>
      <c r="B336" s="19">
        <v>1</v>
      </c>
      <c r="C336" s="8">
        <v>5</v>
      </c>
      <c r="D336" s="10">
        <v>3.8</v>
      </c>
      <c r="E336" s="10">
        <v>3.09</v>
      </c>
      <c r="F336" s="10">
        <v>3.52</v>
      </c>
      <c r="G336" s="10">
        <v>2.83</v>
      </c>
      <c r="H336" s="10">
        <v>3.1</v>
      </c>
      <c r="I336" s="10">
        <v>3.1</v>
      </c>
      <c r="J336" s="10">
        <v>3</v>
      </c>
      <c r="K336" s="10">
        <v>4.1990100027701187</v>
      </c>
      <c r="L336" s="10">
        <v>3.7</v>
      </c>
      <c r="M336" s="10">
        <v>3.2</v>
      </c>
      <c r="N336" s="10">
        <v>3.87</v>
      </c>
      <c r="O336" s="10">
        <v>4.7880000000000003</v>
      </c>
      <c r="P336" s="10">
        <v>4.0599999999999996</v>
      </c>
      <c r="Q336" s="164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>
        <v>84</v>
      </c>
    </row>
    <row r="337" spans="1:65">
      <c r="A337" s="35"/>
      <c r="B337" s="19">
        <v>1</v>
      </c>
      <c r="C337" s="8">
        <v>6</v>
      </c>
      <c r="D337" s="159">
        <v>3.4</v>
      </c>
      <c r="E337" s="10">
        <v>3.12</v>
      </c>
      <c r="F337" s="10">
        <v>3.44</v>
      </c>
      <c r="G337" s="10">
        <v>2.9</v>
      </c>
      <c r="H337" s="10">
        <v>3.29</v>
      </c>
      <c r="I337" s="10">
        <v>3</v>
      </c>
      <c r="J337" s="10">
        <v>3.1</v>
      </c>
      <c r="K337" s="10">
        <v>4.1268635143174688</v>
      </c>
      <c r="L337" s="10">
        <v>3.5</v>
      </c>
      <c r="M337" s="10">
        <v>2.9</v>
      </c>
      <c r="N337" s="10">
        <v>3.84</v>
      </c>
      <c r="O337" s="10">
        <v>4.68</v>
      </c>
      <c r="P337" s="10">
        <v>4.3099999999999996</v>
      </c>
      <c r="Q337" s="164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62"/>
    </row>
    <row r="338" spans="1:65">
      <c r="A338" s="35"/>
      <c r="B338" s="20" t="s">
        <v>261</v>
      </c>
      <c r="C338" s="12"/>
      <c r="D338" s="26">
        <v>3.7166666666666668</v>
      </c>
      <c r="E338" s="26">
        <v>3.1333333333333333</v>
      </c>
      <c r="F338" s="26">
        <v>3.5166666666666671</v>
      </c>
      <c r="G338" s="26">
        <v>2.9666666666666668</v>
      </c>
      <c r="H338" s="26">
        <v>3.1750000000000003</v>
      </c>
      <c r="I338" s="26">
        <v>3.1666666666666674</v>
      </c>
      <c r="J338" s="26">
        <v>3.0166666666666671</v>
      </c>
      <c r="K338" s="26">
        <v>4.2243134750943483</v>
      </c>
      <c r="L338" s="26">
        <v>3.5166666666666662</v>
      </c>
      <c r="M338" s="26">
        <v>2.9666666666666663</v>
      </c>
      <c r="N338" s="26">
        <v>3.8166666666666669</v>
      </c>
      <c r="O338" s="26">
        <v>4.6946666666666674</v>
      </c>
      <c r="P338" s="26">
        <v>4.1949999999999994</v>
      </c>
      <c r="Q338" s="164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2"/>
    </row>
    <row r="339" spans="1:65">
      <c r="A339" s="35"/>
      <c r="B339" s="3" t="s">
        <v>262</v>
      </c>
      <c r="C339" s="33"/>
      <c r="D339" s="11">
        <v>3.8</v>
      </c>
      <c r="E339" s="11">
        <v>3.125</v>
      </c>
      <c r="F339" s="11">
        <v>3.5300000000000002</v>
      </c>
      <c r="G339" s="11">
        <v>2.95</v>
      </c>
      <c r="H339" s="11">
        <v>3.125</v>
      </c>
      <c r="I339" s="11">
        <v>3.1500000000000004</v>
      </c>
      <c r="J339" s="11">
        <v>3</v>
      </c>
      <c r="K339" s="11">
        <v>4.2127757201632088</v>
      </c>
      <c r="L339" s="11">
        <v>3.5</v>
      </c>
      <c r="M339" s="11">
        <v>2.95</v>
      </c>
      <c r="N339" s="11">
        <v>3.8</v>
      </c>
      <c r="O339" s="11">
        <v>4.6880000000000006</v>
      </c>
      <c r="P339" s="11">
        <v>4.1300000000000008</v>
      </c>
      <c r="Q339" s="164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2"/>
    </row>
    <row r="340" spans="1:65">
      <c r="A340" s="35"/>
      <c r="B340" s="3" t="s">
        <v>263</v>
      </c>
      <c r="C340" s="33"/>
      <c r="D340" s="27">
        <v>0.18348478592697173</v>
      </c>
      <c r="E340" s="27">
        <v>6.5929255013739405E-2</v>
      </c>
      <c r="F340" s="27">
        <v>4.033195589934447E-2</v>
      </c>
      <c r="G340" s="27">
        <v>0.10819735055289785</v>
      </c>
      <c r="H340" s="27">
        <v>0.18812230064508562</v>
      </c>
      <c r="I340" s="27">
        <v>0.12110601416389957</v>
      </c>
      <c r="J340" s="27">
        <v>7.5277265270908167E-2</v>
      </c>
      <c r="K340" s="27">
        <v>7.9461455828189392E-2</v>
      </c>
      <c r="L340" s="27">
        <v>0.1329160135825127</v>
      </c>
      <c r="M340" s="27">
        <v>0.13662601021279477</v>
      </c>
      <c r="N340" s="27">
        <v>9.0037029419382172E-2</v>
      </c>
      <c r="O340" s="27">
        <v>6.4778597288507822E-2</v>
      </c>
      <c r="P340" s="27">
        <v>0.17248188310660345</v>
      </c>
      <c r="Q340" s="164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2"/>
    </row>
    <row r="341" spans="1:65">
      <c r="A341" s="35"/>
      <c r="B341" s="3" t="s">
        <v>87</v>
      </c>
      <c r="C341" s="33"/>
      <c r="D341" s="13">
        <v>4.9368103836853382E-2</v>
      </c>
      <c r="E341" s="13">
        <v>2.1041251600129596E-2</v>
      </c>
      <c r="F341" s="13">
        <v>1.1468802625406008E-2</v>
      </c>
      <c r="G341" s="13">
        <v>3.6471017040302645E-2</v>
      </c>
      <c r="H341" s="13">
        <v>5.9251118313412787E-2</v>
      </c>
      <c r="I341" s="13">
        <v>3.8244004472810379E-2</v>
      </c>
      <c r="J341" s="13">
        <v>2.495378959256624E-2</v>
      </c>
      <c r="K341" s="13">
        <v>1.8810501705585344E-2</v>
      </c>
      <c r="L341" s="13">
        <v>3.7796022819671864E-2</v>
      </c>
      <c r="M341" s="13">
        <v>4.605371130768364E-2</v>
      </c>
      <c r="N341" s="13">
        <v>2.3590488057480045E-2</v>
      </c>
      <c r="O341" s="13">
        <v>1.3798337962618819E-2</v>
      </c>
      <c r="P341" s="13">
        <v>4.1116062719094987E-2</v>
      </c>
      <c r="Q341" s="164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2"/>
    </row>
    <row r="342" spans="1:65">
      <c r="A342" s="35"/>
      <c r="B342" s="3" t="s">
        <v>264</v>
      </c>
      <c r="C342" s="33"/>
      <c r="D342" s="13">
        <v>4.651795465941011E-2</v>
      </c>
      <c r="E342" s="13">
        <v>-0.11773374226022826</v>
      </c>
      <c r="F342" s="13">
        <v>-9.7969128558943464E-3</v>
      </c>
      <c r="G342" s="13">
        <v>-0.16466279852298205</v>
      </c>
      <c r="H342" s="13">
        <v>-0.10600147819453976</v>
      </c>
      <c r="I342" s="13">
        <v>-0.10834793100767726</v>
      </c>
      <c r="J342" s="13">
        <v>-0.15058408164415582</v>
      </c>
      <c r="K342" s="13">
        <v>0.18945826846527059</v>
      </c>
      <c r="L342" s="13">
        <v>-9.7969128558946794E-3</v>
      </c>
      <c r="M342" s="13">
        <v>-0.16466279852298216</v>
      </c>
      <c r="N342" s="13">
        <v>7.4675388417062338E-2</v>
      </c>
      <c r="O342" s="13">
        <v>0.32189765680924975</v>
      </c>
      <c r="P342" s="13">
        <v>0.18120434613351333</v>
      </c>
      <c r="Q342" s="164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2"/>
    </row>
    <row r="343" spans="1:65">
      <c r="A343" s="35"/>
      <c r="B343" s="53" t="s">
        <v>265</v>
      </c>
      <c r="C343" s="54"/>
      <c r="D343" s="52">
        <v>0.35</v>
      </c>
      <c r="E343" s="52">
        <v>0.67</v>
      </c>
      <c r="F343" s="52">
        <v>0</v>
      </c>
      <c r="G343" s="52">
        <v>0.97</v>
      </c>
      <c r="H343" s="52">
        <v>0.6</v>
      </c>
      <c r="I343" s="52">
        <v>0.62</v>
      </c>
      <c r="J343" s="52">
        <v>0.88</v>
      </c>
      <c r="K343" s="52">
        <v>1.24</v>
      </c>
      <c r="L343" s="52">
        <v>0</v>
      </c>
      <c r="M343" s="52">
        <v>0.97</v>
      </c>
      <c r="N343" s="52">
        <v>0.53</v>
      </c>
      <c r="O343" s="52">
        <v>2.0699999999999998</v>
      </c>
      <c r="P343" s="52">
        <v>1.19</v>
      </c>
      <c r="Q343" s="164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2"/>
    </row>
    <row r="344" spans="1:65">
      <c r="B344" s="36"/>
      <c r="C344" s="20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BM344" s="62"/>
    </row>
    <row r="345" spans="1:65" ht="15">
      <c r="B345" s="37" t="s">
        <v>559</v>
      </c>
      <c r="BM345" s="32" t="s">
        <v>268</v>
      </c>
    </row>
    <row r="346" spans="1:65" ht="15">
      <c r="A346" s="28" t="s">
        <v>5</v>
      </c>
      <c r="B346" s="18" t="s">
        <v>115</v>
      </c>
      <c r="C346" s="15" t="s">
        <v>116</v>
      </c>
      <c r="D346" s="16" t="s">
        <v>230</v>
      </c>
      <c r="E346" s="17" t="s">
        <v>230</v>
      </c>
      <c r="F346" s="16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1</v>
      </c>
    </row>
    <row r="347" spans="1:65">
      <c r="A347" s="35"/>
      <c r="B347" s="19" t="s">
        <v>231</v>
      </c>
      <c r="C347" s="8" t="s">
        <v>231</v>
      </c>
      <c r="D347" s="162" t="s">
        <v>246</v>
      </c>
      <c r="E347" s="163" t="s">
        <v>249</v>
      </c>
      <c r="F347" s="16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 t="s">
        <v>3</v>
      </c>
    </row>
    <row r="348" spans="1:65">
      <c r="A348" s="35"/>
      <c r="B348" s="19"/>
      <c r="C348" s="8"/>
      <c r="D348" s="9" t="s">
        <v>270</v>
      </c>
      <c r="E348" s="10" t="s">
        <v>303</v>
      </c>
      <c r="F348" s="16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2">
        <v>2</v>
      </c>
    </row>
    <row r="349" spans="1:65">
      <c r="A349" s="35"/>
      <c r="B349" s="19"/>
      <c r="C349" s="8"/>
      <c r="D349" s="29" t="s">
        <v>304</v>
      </c>
      <c r="E349" s="29" t="s">
        <v>304</v>
      </c>
      <c r="F349" s="16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>
        <v>2</v>
      </c>
    </row>
    <row r="350" spans="1:65">
      <c r="A350" s="35"/>
      <c r="B350" s="18">
        <v>1</v>
      </c>
      <c r="C350" s="14">
        <v>1</v>
      </c>
      <c r="D350" s="22">
        <v>2.5470000000000002</v>
      </c>
      <c r="E350" s="22">
        <v>2.1</v>
      </c>
      <c r="F350" s="16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>
        <v>1</v>
      </c>
    </row>
    <row r="351" spans="1:65">
      <c r="A351" s="35"/>
      <c r="B351" s="19">
        <v>1</v>
      </c>
      <c r="C351" s="8">
        <v>2</v>
      </c>
      <c r="D351" s="10">
        <v>2.5489999999999999</v>
      </c>
      <c r="E351" s="10">
        <v>2.1</v>
      </c>
      <c r="F351" s="16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22</v>
      </c>
    </row>
    <row r="352" spans="1:65">
      <c r="A352" s="35"/>
      <c r="B352" s="19">
        <v>1</v>
      </c>
      <c r="C352" s="8">
        <v>3</v>
      </c>
      <c r="D352" s="10">
        <v>2.39</v>
      </c>
      <c r="E352" s="10">
        <v>2.1</v>
      </c>
      <c r="F352" s="16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16</v>
      </c>
    </row>
    <row r="353" spans="1:65">
      <c r="A353" s="35"/>
      <c r="B353" s="19">
        <v>1</v>
      </c>
      <c r="C353" s="8">
        <v>4</v>
      </c>
      <c r="D353" s="10">
        <v>2.4420000000000002</v>
      </c>
      <c r="E353" s="10">
        <v>2.2999999999999998</v>
      </c>
      <c r="F353" s="16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2.37175</v>
      </c>
    </row>
    <row r="354" spans="1:65">
      <c r="A354" s="35"/>
      <c r="B354" s="19">
        <v>1</v>
      </c>
      <c r="C354" s="8">
        <v>5</v>
      </c>
      <c r="D354" s="10">
        <v>2.6190000000000002</v>
      </c>
      <c r="E354" s="10">
        <v>2.4</v>
      </c>
      <c r="F354" s="16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28</v>
      </c>
    </row>
    <row r="355" spans="1:65">
      <c r="A355" s="35"/>
      <c r="B355" s="19">
        <v>1</v>
      </c>
      <c r="C355" s="8">
        <v>6</v>
      </c>
      <c r="D355" s="10">
        <v>2.5139999999999998</v>
      </c>
      <c r="E355" s="10">
        <v>2.4</v>
      </c>
      <c r="F355" s="16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62"/>
    </row>
    <row r="356" spans="1:65">
      <c r="A356" s="35"/>
      <c r="B356" s="20" t="s">
        <v>261</v>
      </c>
      <c r="C356" s="12"/>
      <c r="D356" s="26">
        <v>2.5101666666666667</v>
      </c>
      <c r="E356" s="26">
        <v>2.2333333333333338</v>
      </c>
      <c r="F356" s="16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2"/>
    </row>
    <row r="357" spans="1:65">
      <c r="A357" s="35"/>
      <c r="B357" s="3" t="s">
        <v>262</v>
      </c>
      <c r="C357" s="33"/>
      <c r="D357" s="11">
        <v>2.5305</v>
      </c>
      <c r="E357" s="11">
        <v>2.2000000000000002</v>
      </c>
      <c r="F357" s="16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2"/>
    </row>
    <row r="358" spans="1:65">
      <c r="A358" s="35"/>
      <c r="B358" s="3" t="s">
        <v>263</v>
      </c>
      <c r="C358" s="33"/>
      <c r="D358" s="27">
        <v>8.2232394265682601E-2</v>
      </c>
      <c r="E358" s="27">
        <v>0.15055453054181611</v>
      </c>
      <c r="F358" s="16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2"/>
    </row>
    <row r="359" spans="1:65">
      <c r="A359" s="35"/>
      <c r="B359" s="3" t="s">
        <v>87</v>
      </c>
      <c r="C359" s="33"/>
      <c r="D359" s="13">
        <v>3.2759734784814795E-2</v>
      </c>
      <c r="E359" s="13">
        <v>6.7412476362007201E-2</v>
      </c>
      <c r="F359" s="16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2"/>
    </row>
    <row r="360" spans="1:65">
      <c r="A360" s="35"/>
      <c r="B360" s="3" t="s">
        <v>264</v>
      </c>
      <c r="C360" s="33"/>
      <c r="D360" s="13">
        <v>5.8360563578229829E-2</v>
      </c>
      <c r="E360" s="13">
        <v>-5.8360563578229607E-2</v>
      </c>
      <c r="F360" s="16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2"/>
    </row>
    <row r="361" spans="1:65">
      <c r="A361" s="35"/>
      <c r="B361" s="53" t="s">
        <v>265</v>
      </c>
      <c r="C361" s="54"/>
      <c r="D361" s="52">
        <v>0.67</v>
      </c>
      <c r="E361" s="52">
        <v>0.67</v>
      </c>
      <c r="F361" s="16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2"/>
    </row>
    <row r="362" spans="1:65">
      <c r="B362" s="36"/>
      <c r="C362" s="20"/>
      <c r="D362" s="31"/>
      <c r="E362" s="31"/>
      <c r="BM362" s="62"/>
    </row>
    <row r="363" spans="1:65" ht="15">
      <c r="B363" s="37" t="s">
        <v>560</v>
      </c>
      <c r="BM363" s="32" t="s">
        <v>67</v>
      </c>
    </row>
    <row r="364" spans="1:65" ht="15">
      <c r="A364" s="28" t="s">
        <v>82</v>
      </c>
      <c r="B364" s="18" t="s">
        <v>115</v>
      </c>
      <c r="C364" s="15" t="s">
        <v>116</v>
      </c>
      <c r="D364" s="16" t="s">
        <v>230</v>
      </c>
      <c r="E364" s="17" t="s">
        <v>230</v>
      </c>
      <c r="F364" s="17" t="s">
        <v>230</v>
      </c>
      <c r="G364" s="17" t="s">
        <v>230</v>
      </c>
      <c r="H364" s="17" t="s">
        <v>230</v>
      </c>
      <c r="I364" s="17" t="s">
        <v>230</v>
      </c>
      <c r="J364" s="17" t="s">
        <v>230</v>
      </c>
      <c r="K364" s="17" t="s">
        <v>230</v>
      </c>
      <c r="L364" s="16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2">
        <v>1</v>
      </c>
    </row>
    <row r="365" spans="1:65">
      <c r="A365" s="35"/>
      <c r="B365" s="19" t="s">
        <v>231</v>
      </c>
      <c r="C365" s="8" t="s">
        <v>231</v>
      </c>
      <c r="D365" s="162" t="s">
        <v>237</v>
      </c>
      <c r="E365" s="163" t="s">
        <v>238</v>
      </c>
      <c r="F365" s="163" t="s">
        <v>239</v>
      </c>
      <c r="G365" s="163" t="s">
        <v>240</v>
      </c>
      <c r="H365" s="163" t="s">
        <v>241</v>
      </c>
      <c r="I365" s="163" t="s">
        <v>243</v>
      </c>
      <c r="J365" s="163" t="s">
        <v>246</v>
      </c>
      <c r="K365" s="163" t="s">
        <v>249</v>
      </c>
      <c r="L365" s="16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 t="s">
        <v>3</v>
      </c>
    </row>
    <row r="366" spans="1:65">
      <c r="A366" s="35"/>
      <c r="B366" s="19"/>
      <c r="C366" s="8"/>
      <c r="D366" s="9" t="s">
        <v>270</v>
      </c>
      <c r="E366" s="10" t="s">
        <v>270</v>
      </c>
      <c r="F366" s="10" t="s">
        <v>270</v>
      </c>
      <c r="G366" s="10" t="s">
        <v>270</v>
      </c>
      <c r="H366" s="10" t="s">
        <v>303</v>
      </c>
      <c r="I366" s="10" t="s">
        <v>303</v>
      </c>
      <c r="J366" s="10" t="s">
        <v>270</v>
      </c>
      <c r="K366" s="10" t="s">
        <v>303</v>
      </c>
      <c r="L366" s="16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3</v>
      </c>
    </row>
    <row r="367" spans="1:65">
      <c r="A367" s="35"/>
      <c r="B367" s="19"/>
      <c r="C367" s="8"/>
      <c r="D367" s="29" t="s">
        <v>304</v>
      </c>
      <c r="E367" s="29" t="s">
        <v>304</v>
      </c>
      <c r="F367" s="29" t="s">
        <v>304</v>
      </c>
      <c r="G367" s="29" t="s">
        <v>304</v>
      </c>
      <c r="H367" s="29" t="s">
        <v>306</v>
      </c>
      <c r="I367" s="29" t="s">
        <v>306</v>
      </c>
      <c r="J367" s="29" t="s">
        <v>304</v>
      </c>
      <c r="K367" s="29" t="s">
        <v>304</v>
      </c>
      <c r="L367" s="16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>
        <v>3</v>
      </c>
    </row>
    <row r="368" spans="1:65">
      <c r="A368" s="35"/>
      <c r="B368" s="18">
        <v>1</v>
      </c>
      <c r="C368" s="14">
        <v>1</v>
      </c>
      <c r="D368" s="242">
        <v>7.0000000000000007E-2</v>
      </c>
      <c r="E368" s="242">
        <v>7.0000000000000007E-2</v>
      </c>
      <c r="F368" s="261">
        <v>0.09</v>
      </c>
      <c r="G368" s="262">
        <v>0.19</v>
      </c>
      <c r="H368" s="261">
        <v>0.1</v>
      </c>
      <c r="I368" s="262" t="s">
        <v>110</v>
      </c>
      <c r="J368" s="282" t="s">
        <v>285</v>
      </c>
      <c r="K368" s="262" t="s">
        <v>110</v>
      </c>
      <c r="L368" s="232"/>
      <c r="M368" s="233"/>
      <c r="N368" s="233"/>
      <c r="O368" s="233"/>
      <c r="P368" s="233"/>
      <c r="Q368" s="233"/>
      <c r="R368" s="233"/>
      <c r="S368" s="233"/>
      <c r="T368" s="233"/>
      <c r="U368" s="233"/>
      <c r="V368" s="233"/>
      <c r="W368" s="233"/>
      <c r="X368" s="233"/>
      <c r="Y368" s="233"/>
      <c r="Z368" s="233"/>
      <c r="AA368" s="233"/>
      <c r="AB368" s="233"/>
      <c r="AC368" s="233"/>
      <c r="AD368" s="233"/>
      <c r="AE368" s="233"/>
      <c r="AF368" s="233"/>
      <c r="AG368" s="233"/>
      <c r="AH368" s="233"/>
      <c r="AI368" s="233"/>
      <c r="AJ368" s="233"/>
      <c r="AK368" s="233"/>
      <c r="AL368" s="233"/>
      <c r="AM368" s="233"/>
      <c r="AN368" s="233"/>
      <c r="AO368" s="233"/>
      <c r="AP368" s="233"/>
      <c r="AQ368" s="233"/>
      <c r="AR368" s="233"/>
      <c r="AS368" s="233"/>
      <c r="AT368" s="233"/>
      <c r="AU368" s="233"/>
      <c r="AV368" s="233"/>
      <c r="AW368" s="233"/>
      <c r="AX368" s="233"/>
      <c r="AY368" s="233"/>
      <c r="AZ368" s="233"/>
      <c r="BA368" s="233"/>
      <c r="BB368" s="233"/>
      <c r="BC368" s="233"/>
      <c r="BD368" s="233"/>
      <c r="BE368" s="233"/>
      <c r="BF368" s="233"/>
      <c r="BG368" s="233"/>
      <c r="BH368" s="233"/>
      <c r="BI368" s="233"/>
      <c r="BJ368" s="233"/>
      <c r="BK368" s="233"/>
      <c r="BL368" s="233"/>
      <c r="BM368" s="243">
        <v>1</v>
      </c>
    </row>
    <row r="369" spans="1:65">
      <c r="A369" s="35"/>
      <c r="B369" s="19">
        <v>1</v>
      </c>
      <c r="C369" s="8">
        <v>2</v>
      </c>
      <c r="D369" s="244">
        <v>0.08</v>
      </c>
      <c r="E369" s="244">
        <v>7.0000000000000007E-2</v>
      </c>
      <c r="F369" s="263">
        <v>0.08</v>
      </c>
      <c r="G369" s="264">
        <v>0.22</v>
      </c>
      <c r="H369" s="263">
        <v>0.1</v>
      </c>
      <c r="I369" s="264" t="s">
        <v>110</v>
      </c>
      <c r="J369" s="265" t="s">
        <v>285</v>
      </c>
      <c r="K369" s="264" t="s">
        <v>110</v>
      </c>
      <c r="L369" s="232"/>
      <c r="M369" s="233"/>
      <c r="N369" s="233"/>
      <c r="O369" s="233"/>
      <c r="P369" s="233"/>
      <c r="Q369" s="233"/>
      <c r="R369" s="233"/>
      <c r="S369" s="233"/>
      <c r="T369" s="233"/>
      <c r="U369" s="233"/>
      <c r="V369" s="233"/>
      <c r="W369" s="233"/>
      <c r="X369" s="233"/>
      <c r="Y369" s="233"/>
      <c r="Z369" s="233"/>
      <c r="AA369" s="233"/>
      <c r="AB369" s="233"/>
      <c r="AC369" s="233"/>
      <c r="AD369" s="233"/>
      <c r="AE369" s="233"/>
      <c r="AF369" s="233"/>
      <c r="AG369" s="233"/>
      <c r="AH369" s="233"/>
      <c r="AI369" s="233"/>
      <c r="AJ369" s="233"/>
      <c r="AK369" s="233"/>
      <c r="AL369" s="233"/>
      <c r="AM369" s="233"/>
      <c r="AN369" s="233"/>
      <c r="AO369" s="233"/>
      <c r="AP369" s="233"/>
      <c r="AQ369" s="233"/>
      <c r="AR369" s="233"/>
      <c r="AS369" s="233"/>
      <c r="AT369" s="233"/>
      <c r="AU369" s="233"/>
      <c r="AV369" s="233"/>
      <c r="AW369" s="233"/>
      <c r="AX369" s="233"/>
      <c r="AY369" s="233"/>
      <c r="AZ369" s="233"/>
      <c r="BA369" s="233"/>
      <c r="BB369" s="233"/>
      <c r="BC369" s="233"/>
      <c r="BD369" s="233"/>
      <c r="BE369" s="233"/>
      <c r="BF369" s="233"/>
      <c r="BG369" s="233"/>
      <c r="BH369" s="233"/>
      <c r="BI369" s="233"/>
      <c r="BJ369" s="233"/>
      <c r="BK369" s="233"/>
      <c r="BL369" s="233"/>
      <c r="BM369" s="243">
        <v>52</v>
      </c>
    </row>
    <row r="370" spans="1:65">
      <c r="A370" s="35"/>
      <c r="B370" s="19">
        <v>1</v>
      </c>
      <c r="C370" s="8">
        <v>3</v>
      </c>
      <c r="D370" s="244">
        <v>7.0000000000000007E-2</v>
      </c>
      <c r="E370" s="244">
        <v>0.06</v>
      </c>
      <c r="F370" s="263">
        <v>0.09</v>
      </c>
      <c r="G370" s="264">
        <v>0.22</v>
      </c>
      <c r="H370" s="263">
        <v>0.1</v>
      </c>
      <c r="I370" s="264" t="s">
        <v>110</v>
      </c>
      <c r="J370" s="265" t="s">
        <v>285</v>
      </c>
      <c r="K370" s="265" t="s">
        <v>110</v>
      </c>
      <c r="L370" s="232"/>
      <c r="M370" s="233"/>
      <c r="N370" s="233"/>
      <c r="O370" s="233"/>
      <c r="P370" s="233"/>
      <c r="Q370" s="233"/>
      <c r="R370" s="233"/>
      <c r="S370" s="233"/>
      <c r="T370" s="233"/>
      <c r="U370" s="233"/>
      <c r="V370" s="233"/>
      <c r="W370" s="233"/>
      <c r="X370" s="233"/>
      <c r="Y370" s="233"/>
      <c r="Z370" s="233"/>
      <c r="AA370" s="233"/>
      <c r="AB370" s="233"/>
      <c r="AC370" s="233"/>
      <c r="AD370" s="233"/>
      <c r="AE370" s="233"/>
      <c r="AF370" s="233"/>
      <c r="AG370" s="233"/>
      <c r="AH370" s="233"/>
      <c r="AI370" s="233"/>
      <c r="AJ370" s="233"/>
      <c r="AK370" s="233"/>
      <c r="AL370" s="233"/>
      <c r="AM370" s="233"/>
      <c r="AN370" s="233"/>
      <c r="AO370" s="233"/>
      <c r="AP370" s="233"/>
      <c r="AQ370" s="233"/>
      <c r="AR370" s="233"/>
      <c r="AS370" s="233"/>
      <c r="AT370" s="233"/>
      <c r="AU370" s="233"/>
      <c r="AV370" s="233"/>
      <c r="AW370" s="233"/>
      <c r="AX370" s="233"/>
      <c r="AY370" s="233"/>
      <c r="AZ370" s="233"/>
      <c r="BA370" s="233"/>
      <c r="BB370" s="233"/>
      <c r="BC370" s="233"/>
      <c r="BD370" s="233"/>
      <c r="BE370" s="233"/>
      <c r="BF370" s="233"/>
      <c r="BG370" s="233"/>
      <c r="BH370" s="233"/>
      <c r="BI370" s="233"/>
      <c r="BJ370" s="233"/>
      <c r="BK370" s="233"/>
      <c r="BL370" s="233"/>
      <c r="BM370" s="243">
        <v>16</v>
      </c>
    </row>
    <row r="371" spans="1:65">
      <c r="A371" s="35"/>
      <c r="B371" s="19">
        <v>1</v>
      </c>
      <c r="C371" s="8">
        <v>4</v>
      </c>
      <c r="D371" s="244">
        <v>0.08</v>
      </c>
      <c r="E371" s="244">
        <v>7.0000000000000007E-2</v>
      </c>
      <c r="F371" s="263">
        <v>0.09</v>
      </c>
      <c r="G371" s="264">
        <v>0.21</v>
      </c>
      <c r="H371" s="263">
        <v>0.1</v>
      </c>
      <c r="I371" s="264" t="s">
        <v>110</v>
      </c>
      <c r="J371" s="265" t="s">
        <v>285</v>
      </c>
      <c r="K371" s="265" t="s">
        <v>110</v>
      </c>
      <c r="L371" s="232"/>
      <c r="M371" s="233"/>
      <c r="N371" s="233"/>
      <c r="O371" s="233"/>
      <c r="P371" s="233"/>
      <c r="Q371" s="233"/>
      <c r="R371" s="233"/>
      <c r="S371" s="233"/>
      <c r="T371" s="233"/>
      <c r="U371" s="233"/>
      <c r="V371" s="233"/>
      <c r="W371" s="233"/>
      <c r="X371" s="233"/>
      <c r="Y371" s="233"/>
      <c r="Z371" s="233"/>
      <c r="AA371" s="233"/>
      <c r="AB371" s="233"/>
      <c r="AC371" s="233"/>
      <c r="AD371" s="233"/>
      <c r="AE371" s="233"/>
      <c r="AF371" s="233"/>
      <c r="AG371" s="233"/>
      <c r="AH371" s="233"/>
      <c r="AI371" s="233"/>
      <c r="AJ371" s="233"/>
      <c r="AK371" s="233"/>
      <c r="AL371" s="233"/>
      <c r="AM371" s="233"/>
      <c r="AN371" s="233"/>
      <c r="AO371" s="233"/>
      <c r="AP371" s="233"/>
      <c r="AQ371" s="233"/>
      <c r="AR371" s="233"/>
      <c r="AS371" s="233"/>
      <c r="AT371" s="233"/>
      <c r="AU371" s="233"/>
      <c r="AV371" s="233"/>
      <c r="AW371" s="233"/>
      <c r="AX371" s="233"/>
      <c r="AY371" s="233"/>
      <c r="AZ371" s="233"/>
      <c r="BA371" s="233"/>
      <c r="BB371" s="233"/>
      <c r="BC371" s="233"/>
      <c r="BD371" s="233"/>
      <c r="BE371" s="233"/>
      <c r="BF371" s="233"/>
      <c r="BG371" s="233"/>
      <c r="BH371" s="233"/>
      <c r="BI371" s="233"/>
      <c r="BJ371" s="233"/>
      <c r="BK371" s="233"/>
      <c r="BL371" s="233"/>
      <c r="BM371" s="243">
        <v>8.2500000000000018E-2</v>
      </c>
    </row>
    <row r="372" spans="1:65">
      <c r="A372" s="35"/>
      <c r="B372" s="19">
        <v>1</v>
      </c>
      <c r="C372" s="8">
        <v>5</v>
      </c>
      <c r="D372" s="244">
        <v>0.08</v>
      </c>
      <c r="E372" s="244">
        <v>7.0000000000000007E-2</v>
      </c>
      <c r="F372" s="244">
        <v>0.08</v>
      </c>
      <c r="G372" s="264">
        <v>0.2</v>
      </c>
      <c r="H372" s="244">
        <v>0.1</v>
      </c>
      <c r="I372" s="264" t="s">
        <v>110</v>
      </c>
      <c r="J372" s="264" t="s">
        <v>285</v>
      </c>
      <c r="K372" s="264" t="s">
        <v>110</v>
      </c>
      <c r="L372" s="232"/>
      <c r="M372" s="233"/>
      <c r="N372" s="233"/>
      <c r="O372" s="233"/>
      <c r="P372" s="233"/>
      <c r="Q372" s="233"/>
      <c r="R372" s="233"/>
      <c r="S372" s="233"/>
      <c r="T372" s="233"/>
      <c r="U372" s="233"/>
      <c r="V372" s="233"/>
      <c r="W372" s="233"/>
      <c r="X372" s="233"/>
      <c r="Y372" s="233"/>
      <c r="Z372" s="233"/>
      <c r="AA372" s="233"/>
      <c r="AB372" s="233"/>
      <c r="AC372" s="233"/>
      <c r="AD372" s="233"/>
      <c r="AE372" s="233"/>
      <c r="AF372" s="233"/>
      <c r="AG372" s="233"/>
      <c r="AH372" s="233"/>
      <c r="AI372" s="233"/>
      <c r="AJ372" s="233"/>
      <c r="AK372" s="233"/>
      <c r="AL372" s="233"/>
      <c r="AM372" s="233"/>
      <c r="AN372" s="233"/>
      <c r="AO372" s="233"/>
      <c r="AP372" s="233"/>
      <c r="AQ372" s="233"/>
      <c r="AR372" s="233"/>
      <c r="AS372" s="233"/>
      <c r="AT372" s="233"/>
      <c r="AU372" s="233"/>
      <c r="AV372" s="233"/>
      <c r="AW372" s="233"/>
      <c r="AX372" s="233"/>
      <c r="AY372" s="233"/>
      <c r="AZ372" s="233"/>
      <c r="BA372" s="233"/>
      <c r="BB372" s="233"/>
      <c r="BC372" s="233"/>
      <c r="BD372" s="233"/>
      <c r="BE372" s="233"/>
      <c r="BF372" s="233"/>
      <c r="BG372" s="233"/>
      <c r="BH372" s="233"/>
      <c r="BI372" s="233"/>
      <c r="BJ372" s="233"/>
      <c r="BK372" s="233"/>
      <c r="BL372" s="233"/>
      <c r="BM372" s="243">
        <v>85</v>
      </c>
    </row>
    <row r="373" spans="1:65">
      <c r="A373" s="35"/>
      <c r="B373" s="19">
        <v>1</v>
      </c>
      <c r="C373" s="8">
        <v>6</v>
      </c>
      <c r="D373" s="244">
        <v>0.08</v>
      </c>
      <c r="E373" s="244">
        <v>7.0000000000000007E-2</v>
      </c>
      <c r="F373" s="244">
        <v>0.08</v>
      </c>
      <c r="G373" s="264">
        <v>0.2</v>
      </c>
      <c r="H373" s="280">
        <v>0.2</v>
      </c>
      <c r="I373" s="264" t="s">
        <v>110</v>
      </c>
      <c r="J373" s="264" t="s">
        <v>285</v>
      </c>
      <c r="K373" s="264" t="s">
        <v>110</v>
      </c>
      <c r="L373" s="232"/>
      <c r="M373" s="233"/>
      <c r="N373" s="233"/>
      <c r="O373" s="233"/>
      <c r="P373" s="233"/>
      <c r="Q373" s="233"/>
      <c r="R373" s="233"/>
      <c r="S373" s="233"/>
      <c r="T373" s="233"/>
      <c r="U373" s="233"/>
      <c r="V373" s="233"/>
      <c r="W373" s="233"/>
      <c r="X373" s="233"/>
      <c r="Y373" s="233"/>
      <c r="Z373" s="233"/>
      <c r="AA373" s="233"/>
      <c r="AB373" s="233"/>
      <c r="AC373" s="233"/>
      <c r="AD373" s="233"/>
      <c r="AE373" s="233"/>
      <c r="AF373" s="233"/>
      <c r="AG373" s="233"/>
      <c r="AH373" s="233"/>
      <c r="AI373" s="233"/>
      <c r="AJ373" s="233"/>
      <c r="AK373" s="233"/>
      <c r="AL373" s="233"/>
      <c r="AM373" s="233"/>
      <c r="AN373" s="233"/>
      <c r="AO373" s="233"/>
      <c r="AP373" s="233"/>
      <c r="AQ373" s="233"/>
      <c r="AR373" s="233"/>
      <c r="AS373" s="233"/>
      <c r="AT373" s="233"/>
      <c r="AU373" s="233"/>
      <c r="AV373" s="233"/>
      <c r="AW373" s="233"/>
      <c r="AX373" s="233"/>
      <c r="AY373" s="233"/>
      <c r="AZ373" s="233"/>
      <c r="BA373" s="233"/>
      <c r="BB373" s="233"/>
      <c r="BC373" s="233"/>
      <c r="BD373" s="233"/>
      <c r="BE373" s="233"/>
      <c r="BF373" s="233"/>
      <c r="BG373" s="233"/>
      <c r="BH373" s="233"/>
      <c r="BI373" s="233"/>
      <c r="BJ373" s="233"/>
      <c r="BK373" s="233"/>
      <c r="BL373" s="233"/>
      <c r="BM373" s="63"/>
    </row>
    <row r="374" spans="1:65">
      <c r="A374" s="35"/>
      <c r="B374" s="20" t="s">
        <v>261</v>
      </c>
      <c r="C374" s="12"/>
      <c r="D374" s="245">
        <v>7.6666666666666675E-2</v>
      </c>
      <c r="E374" s="245">
        <v>6.8333333333333343E-2</v>
      </c>
      <c r="F374" s="245">
        <v>8.5000000000000006E-2</v>
      </c>
      <c r="G374" s="245">
        <v>0.20666666666666667</v>
      </c>
      <c r="H374" s="245">
        <v>0.11666666666666665</v>
      </c>
      <c r="I374" s="245" t="s">
        <v>669</v>
      </c>
      <c r="J374" s="245" t="s">
        <v>669</v>
      </c>
      <c r="K374" s="245" t="s">
        <v>669</v>
      </c>
      <c r="L374" s="232"/>
      <c r="M374" s="233"/>
      <c r="N374" s="233"/>
      <c r="O374" s="233"/>
      <c r="P374" s="233"/>
      <c r="Q374" s="233"/>
      <c r="R374" s="233"/>
      <c r="S374" s="233"/>
      <c r="T374" s="233"/>
      <c r="U374" s="233"/>
      <c r="V374" s="233"/>
      <c r="W374" s="233"/>
      <c r="X374" s="233"/>
      <c r="Y374" s="233"/>
      <c r="Z374" s="233"/>
      <c r="AA374" s="233"/>
      <c r="AB374" s="233"/>
      <c r="AC374" s="233"/>
      <c r="AD374" s="233"/>
      <c r="AE374" s="233"/>
      <c r="AF374" s="233"/>
      <c r="AG374" s="233"/>
      <c r="AH374" s="233"/>
      <c r="AI374" s="233"/>
      <c r="AJ374" s="233"/>
      <c r="AK374" s="233"/>
      <c r="AL374" s="233"/>
      <c r="AM374" s="233"/>
      <c r="AN374" s="233"/>
      <c r="AO374" s="233"/>
      <c r="AP374" s="233"/>
      <c r="AQ374" s="233"/>
      <c r="AR374" s="233"/>
      <c r="AS374" s="233"/>
      <c r="AT374" s="233"/>
      <c r="AU374" s="233"/>
      <c r="AV374" s="233"/>
      <c r="AW374" s="233"/>
      <c r="AX374" s="233"/>
      <c r="AY374" s="233"/>
      <c r="AZ374" s="233"/>
      <c r="BA374" s="233"/>
      <c r="BB374" s="233"/>
      <c r="BC374" s="233"/>
      <c r="BD374" s="233"/>
      <c r="BE374" s="233"/>
      <c r="BF374" s="233"/>
      <c r="BG374" s="233"/>
      <c r="BH374" s="233"/>
      <c r="BI374" s="233"/>
      <c r="BJ374" s="233"/>
      <c r="BK374" s="233"/>
      <c r="BL374" s="233"/>
      <c r="BM374" s="63"/>
    </row>
    <row r="375" spans="1:65">
      <c r="A375" s="35"/>
      <c r="B375" s="3" t="s">
        <v>262</v>
      </c>
      <c r="C375" s="33"/>
      <c r="D375" s="27">
        <v>0.08</v>
      </c>
      <c r="E375" s="27">
        <v>7.0000000000000007E-2</v>
      </c>
      <c r="F375" s="27">
        <v>8.4999999999999992E-2</v>
      </c>
      <c r="G375" s="27">
        <v>0.20500000000000002</v>
      </c>
      <c r="H375" s="27">
        <v>0.1</v>
      </c>
      <c r="I375" s="27" t="s">
        <v>669</v>
      </c>
      <c r="J375" s="27" t="s">
        <v>669</v>
      </c>
      <c r="K375" s="27" t="s">
        <v>669</v>
      </c>
      <c r="L375" s="232"/>
      <c r="M375" s="233"/>
      <c r="N375" s="233"/>
      <c r="O375" s="233"/>
      <c r="P375" s="233"/>
      <c r="Q375" s="233"/>
      <c r="R375" s="233"/>
      <c r="S375" s="233"/>
      <c r="T375" s="233"/>
      <c r="U375" s="233"/>
      <c r="V375" s="233"/>
      <c r="W375" s="233"/>
      <c r="X375" s="233"/>
      <c r="Y375" s="233"/>
      <c r="Z375" s="233"/>
      <c r="AA375" s="233"/>
      <c r="AB375" s="233"/>
      <c r="AC375" s="233"/>
      <c r="AD375" s="233"/>
      <c r="AE375" s="233"/>
      <c r="AF375" s="233"/>
      <c r="AG375" s="233"/>
      <c r="AH375" s="233"/>
      <c r="AI375" s="233"/>
      <c r="AJ375" s="233"/>
      <c r="AK375" s="233"/>
      <c r="AL375" s="233"/>
      <c r="AM375" s="233"/>
      <c r="AN375" s="233"/>
      <c r="AO375" s="233"/>
      <c r="AP375" s="233"/>
      <c r="AQ375" s="233"/>
      <c r="AR375" s="233"/>
      <c r="AS375" s="233"/>
      <c r="AT375" s="233"/>
      <c r="AU375" s="233"/>
      <c r="AV375" s="233"/>
      <c r="AW375" s="233"/>
      <c r="AX375" s="233"/>
      <c r="AY375" s="233"/>
      <c r="AZ375" s="233"/>
      <c r="BA375" s="233"/>
      <c r="BB375" s="233"/>
      <c r="BC375" s="233"/>
      <c r="BD375" s="233"/>
      <c r="BE375" s="233"/>
      <c r="BF375" s="233"/>
      <c r="BG375" s="233"/>
      <c r="BH375" s="233"/>
      <c r="BI375" s="233"/>
      <c r="BJ375" s="233"/>
      <c r="BK375" s="233"/>
      <c r="BL375" s="233"/>
      <c r="BM375" s="63"/>
    </row>
    <row r="376" spans="1:65">
      <c r="A376" s="35"/>
      <c r="B376" s="3" t="s">
        <v>263</v>
      </c>
      <c r="C376" s="33"/>
      <c r="D376" s="27">
        <v>5.1639777949432199E-3</v>
      </c>
      <c r="E376" s="27">
        <v>4.0824829046386332E-3</v>
      </c>
      <c r="F376" s="27">
        <v>5.4772255750516587E-3</v>
      </c>
      <c r="G376" s="27">
        <v>1.2110601416389965E-2</v>
      </c>
      <c r="H376" s="27">
        <v>4.0824829046386402E-2</v>
      </c>
      <c r="I376" s="27" t="s">
        <v>669</v>
      </c>
      <c r="J376" s="27" t="s">
        <v>669</v>
      </c>
      <c r="K376" s="27" t="s">
        <v>669</v>
      </c>
      <c r="L376" s="232"/>
      <c r="M376" s="233"/>
      <c r="N376" s="233"/>
      <c r="O376" s="233"/>
      <c r="P376" s="233"/>
      <c r="Q376" s="233"/>
      <c r="R376" s="233"/>
      <c r="S376" s="233"/>
      <c r="T376" s="233"/>
      <c r="U376" s="233"/>
      <c r="V376" s="233"/>
      <c r="W376" s="233"/>
      <c r="X376" s="233"/>
      <c r="Y376" s="233"/>
      <c r="Z376" s="233"/>
      <c r="AA376" s="233"/>
      <c r="AB376" s="233"/>
      <c r="AC376" s="233"/>
      <c r="AD376" s="233"/>
      <c r="AE376" s="233"/>
      <c r="AF376" s="233"/>
      <c r="AG376" s="233"/>
      <c r="AH376" s="233"/>
      <c r="AI376" s="233"/>
      <c r="AJ376" s="233"/>
      <c r="AK376" s="233"/>
      <c r="AL376" s="233"/>
      <c r="AM376" s="233"/>
      <c r="AN376" s="233"/>
      <c r="AO376" s="233"/>
      <c r="AP376" s="233"/>
      <c r="AQ376" s="233"/>
      <c r="AR376" s="233"/>
      <c r="AS376" s="233"/>
      <c r="AT376" s="233"/>
      <c r="AU376" s="233"/>
      <c r="AV376" s="233"/>
      <c r="AW376" s="233"/>
      <c r="AX376" s="233"/>
      <c r="AY376" s="233"/>
      <c r="AZ376" s="233"/>
      <c r="BA376" s="233"/>
      <c r="BB376" s="233"/>
      <c r="BC376" s="233"/>
      <c r="BD376" s="233"/>
      <c r="BE376" s="233"/>
      <c r="BF376" s="233"/>
      <c r="BG376" s="233"/>
      <c r="BH376" s="233"/>
      <c r="BI376" s="233"/>
      <c r="BJ376" s="233"/>
      <c r="BK376" s="233"/>
      <c r="BL376" s="233"/>
      <c r="BM376" s="63"/>
    </row>
    <row r="377" spans="1:65">
      <c r="A377" s="35"/>
      <c r="B377" s="3" t="s">
        <v>87</v>
      </c>
      <c r="C377" s="33"/>
      <c r="D377" s="13">
        <v>6.7356232107955036E-2</v>
      </c>
      <c r="E377" s="13">
        <v>5.9743652263004383E-2</v>
      </c>
      <c r="F377" s="13">
        <v>6.4437947941784215E-2</v>
      </c>
      <c r="G377" s="13">
        <v>5.8599684272854669E-2</v>
      </c>
      <c r="H377" s="13">
        <v>0.34992710611188349</v>
      </c>
      <c r="I377" s="13" t="s">
        <v>669</v>
      </c>
      <c r="J377" s="13" t="s">
        <v>669</v>
      </c>
      <c r="K377" s="13" t="s">
        <v>669</v>
      </c>
      <c r="L377" s="164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2"/>
    </row>
    <row r="378" spans="1:65">
      <c r="A378" s="35"/>
      <c r="B378" s="3" t="s">
        <v>264</v>
      </c>
      <c r="C378" s="33"/>
      <c r="D378" s="13">
        <v>-7.0707070707070829E-2</v>
      </c>
      <c r="E378" s="13">
        <v>-0.17171717171717182</v>
      </c>
      <c r="F378" s="13">
        <v>3.0303030303030054E-2</v>
      </c>
      <c r="G378" s="13">
        <v>1.5050505050505043</v>
      </c>
      <c r="H378" s="13">
        <v>0.4141414141414137</v>
      </c>
      <c r="I378" s="13" t="s">
        <v>669</v>
      </c>
      <c r="J378" s="13" t="s">
        <v>669</v>
      </c>
      <c r="K378" s="13" t="s">
        <v>669</v>
      </c>
      <c r="L378" s="164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2"/>
    </row>
    <row r="379" spans="1:65">
      <c r="A379" s="35"/>
      <c r="B379" s="53" t="s">
        <v>265</v>
      </c>
      <c r="C379" s="54"/>
      <c r="D379" s="52">
        <v>0.12</v>
      </c>
      <c r="E379" s="52">
        <v>0.12</v>
      </c>
      <c r="F379" s="52">
        <v>0.37</v>
      </c>
      <c r="G379" s="52">
        <v>4.0199999999999996</v>
      </c>
      <c r="H379" s="52">
        <v>1.32</v>
      </c>
      <c r="I379" s="52">
        <v>0.67</v>
      </c>
      <c r="J379" s="52">
        <v>1.42</v>
      </c>
      <c r="K379" s="52">
        <v>0.67</v>
      </c>
      <c r="L379" s="164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2"/>
    </row>
    <row r="380" spans="1:65">
      <c r="B380" s="36"/>
      <c r="C380" s="20"/>
      <c r="D380" s="31"/>
      <c r="E380" s="31"/>
      <c r="F380" s="31"/>
      <c r="G380" s="31"/>
      <c r="H380" s="31"/>
      <c r="I380" s="31"/>
      <c r="J380" s="31"/>
      <c r="K380" s="31"/>
      <c r="BM380" s="62"/>
    </row>
    <row r="381" spans="1:65" ht="15">
      <c r="B381" s="37" t="s">
        <v>561</v>
      </c>
      <c r="BM381" s="32" t="s">
        <v>268</v>
      </c>
    </row>
    <row r="382" spans="1:65" ht="15">
      <c r="A382" s="28" t="s">
        <v>8</v>
      </c>
      <c r="B382" s="18" t="s">
        <v>115</v>
      </c>
      <c r="C382" s="15" t="s">
        <v>116</v>
      </c>
      <c r="D382" s="16" t="s">
        <v>230</v>
      </c>
      <c r="E382" s="17" t="s">
        <v>230</v>
      </c>
      <c r="F382" s="17" t="s">
        <v>230</v>
      </c>
      <c r="G382" s="17" t="s">
        <v>230</v>
      </c>
      <c r="H382" s="17" t="s">
        <v>230</v>
      </c>
      <c r="I382" s="17" t="s">
        <v>230</v>
      </c>
      <c r="J382" s="17" t="s">
        <v>230</v>
      </c>
      <c r="K382" s="17" t="s">
        <v>230</v>
      </c>
      <c r="L382" s="17" t="s">
        <v>230</v>
      </c>
      <c r="M382" s="17" t="s">
        <v>230</v>
      </c>
      <c r="N382" s="17" t="s">
        <v>230</v>
      </c>
      <c r="O382" s="16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1</v>
      </c>
    </row>
    <row r="383" spans="1:65">
      <c r="A383" s="35"/>
      <c r="B383" s="19" t="s">
        <v>231</v>
      </c>
      <c r="C383" s="8" t="s">
        <v>231</v>
      </c>
      <c r="D383" s="162" t="s">
        <v>237</v>
      </c>
      <c r="E383" s="163" t="s">
        <v>238</v>
      </c>
      <c r="F383" s="163" t="s">
        <v>239</v>
      </c>
      <c r="G383" s="163" t="s">
        <v>240</v>
      </c>
      <c r="H383" s="163" t="s">
        <v>241</v>
      </c>
      <c r="I383" s="163" t="s">
        <v>243</v>
      </c>
      <c r="J383" s="163" t="s">
        <v>245</v>
      </c>
      <c r="K383" s="163" t="s">
        <v>246</v>
      </c>
      <c r="L383" s="163" t="s">
        <v>247</v>
      </c>
      <c r="M383" s="163" t="s">
        <v>249</v>
      </c>
      <c r="N383" s="163" t="s">
        <v>269</v>
      </c>
      <c r="O383" s="164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 t="s">
        <v>3</v>
      </c>
    </row>
    <row r="384" spans="1:65">
      <c r="A384" s="35"/>
      <c r="B384" s="19"/>
      <c r="C384" s="8"/>
      <c r="D384" s="9" t="s">
        <v>270</v>
      </c>
      <c r="E384" s="10" t="s">
        <v>270</v>
      </c>
      <c r="F384" s="10" t="s">
        <v>270</v>
      </c>
      <c r="G384" s="10" t="s">
        <v>270</v>
      </c>
      <c r="H384" s="10" t="s">
        <v>303</v>
      </c>
      <c r="I384" s="10" t="s">
        <v>303</v>
      </c>
      <c r="J384" s="10" t="s">
        <v>303</v>
      </c>
      <c r="K384" s="10" t="s">
        <v>270</v>
      </c>
      <c r="L384" s="10" t="s">
        <v>303</v>
      </c>
      <c r="M384" s="10" t="s">
        <v>303</v>
      </c>
      <c r="N384" s="10" t="s">
        <v>270</v>
      </c>
      <c r="O384" s="164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>
        <v>2</v>
      </c>
    </row>
    <row r="385" spans="1:65">
      <c r="A385" s="35"/>
      <c r="B385" s="19"/>
      <c r="C385" s="8"/>
      <c r="D385" s="29" t="s">
        <v>304</v>
      </c>
      <c r="E385" s="29" t="s">
        <v>304</v>
      </c>
      <c r="F385" s="29" t="s">
        <v>304</v>
      </c>
      <c r="G385" s="29" t="s">
        <v>304</v>
      </c>
      <c r="H385" s="29" t="s">
        <v>306</v>
      </c>
      <c r="I385" s="29" t="s">
        <v>306</v>
      </c>
      <c r="J385" s="29" t="s">
        <v>307</v>
      </c>
      <c r="K385" s="29" t="s">
        <v>304</v>
      </c>
      <c r="L385" s="29" t="s">
        <v>307</v>
      </c>
      <c r="M385" s="29" t="s">
        <v>304</v>
      </c>
      <c r="N385" s="29" t="s">
        <v>308</v>
      </c>
      <c r="O385" s="164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2">
        <v>2</v>
      </c>
    </row>
    <row r="386" spans="1:65">
      <c r="A386" s="35"/>
      <c r="B386" s="18">
        <v>1</v>
      </c>
      <c r="C386" s="14">
        <v>1</v>
      </c>
      <c r="D386" s="157" t="s">
        <v>288</v>
      </c>
      <c r="E386" s="22">
        <v>0.21</v>
      </c>
      <c r="F386" s="23">
        <v>7.0000000000000007E-2</v>
      </c>
      <c r="G386" s="22">
        <v>0.05</v>
      </c>
      <c r="H386" s="23">
        <v>0.14000000000000001</v>
      </c>
      <c r="I386" s="22">
        <v>0.46</v>
      </c>
      <c r="J386" s="167">
        <v>0.61448772891317038</v>
      </c>
      <c r="K386" s="22">
        <v>0.2</v>
      </c>
      <c r="L386" s="22">
        <v>7.0000000000000007E-2</v>
      </c>
      <c r="M386" s="157" t="s">
        <v>110</v>
      </c>
      <c r="N386" s="157">
        <v>0.59</v>
      </c>
      <c r="O386" s="164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</v>
      </c>
    </row>
    <row r="387" spans="1:65">
      <c r="A387" s="35"/>
      <c r="B387" s="19">
        <v>1</v>
      </c>
      <c r="C387" s="8">
        <v>2</v>
      </c>
      <c r="D387" s="10">
        <v>0.02</v>
      </c>
      <c r="E387" s="10">
        <v>0.22</v>
      </c>
      <c r="F387" s="25">
        <v>0.13</v>
      </c>
      <c r="G387" s="10">
        <v>0.09</v>
      </c>
      <c r="H387" s="25">
        <v>7.0000000000000007E-2</v>
      </c>
      <c r="I387" s="10">
        <v>0.46</v>
      </c>
      <c r="J387" s="165">
        <v>0.58968719015208304</v>
      </c>
      <c r="K387" s="10">
        <v>0.17</v>
      </c>
      <c r="L387" s="10">
        <v>0.05</v>
      </c>
      <c r="M387" s="158" t="s">
        <v>110</v>
      </c>
      <c r="N387" s="158">
        <v>0.51</v>
      </c>
      <c r="O387" s="164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>
        <v>23</v>
      </c>
    </row>
    <row r="388" spans="1:65">
      <c r="A388" s="35"/>
      <c r="B388" s="19">
        <v>1</v>
      </c>
      <c r="C388" s="8">
        <v>3</v>
      </c>
      <c r="D388" s="158" t="s">
        <v>288</v>
      </c>
      <c r="E388" s="10">
        <v>0.2</v>
      </c>
      <c r="F388" s="25">
        <v>0.09</v>
      </c>
      <c r="G388" s="10">
        <v>0.2</v>
      </c>
      <c r="H388" s="25">
        <v>0.13</v>
      </c>
      <c r="I388" s="10">
        <v>0.45</v>
      </c>
      <c r="J388" s="165">
        <v>0.57848847387135705</v>
      </c>
      <c r="K388" s="25">
        <v>0.17</v>
      </c>
      <c r="L388" s="11">
        <v>0.05</v>
      </c>
      <c r="M388" s="165" t="s">
        <v>110</v>
      </c>
      <c r="N388" s="165">
        <v>0.62</v>
      </c>
      <c r="O388" s="164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16</v>
      </c>
    </row>
    <row r="389" spans="1:65">
      <c r="A389" s="35"/>
      <c r="B389" s="19">
        <v>1</v>
      </c>
      <c r="C389" s="8">
        <v>4</v>
      </c>
      <c r="D389" s="158" t="s">
        <v>288</v>
      </c>
      <c r="E389" s="10">
        <v>0.28999999999999998</v>
      </c>
      <c r="F389" s="25">
        <v>0.1</v>
      </c>
      <c r="G389" s="10">
        <v>0.08</v>
      </c>
      <c r="H389" s="25">
        <v>0.17</v>
      </c>
      <c r="I389" s="10">
        <v>0.43</v>
      </c>
      <c r="J389" s="165">
        <v>0.50012470188662206</v>
      </c>
      <c r="K389" s="25">
        <v>0.17</v>
      </c>
      <c r="L389" s="11">
        <v>0.05</v>
      </c>
      <c r="M389" s="165" t="s">
        <v>110</v>
      </c>
      <c r="N389" s="165">
        <v>0.57999999999999996</v>
      </c>
      <c r="O389" s="164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>
        <v>0.15591666666666701</v>
      </c>
    </row>
    <row r="390" spans="1:65">
      <c r="A390" s="35"/>
      <c r="B390" s="19">
        <v>1</v>
      </c>
      <c r="C390" s="8">
        <v>5</v>
      </c>
      <c r="D390" s="158" t="s">
        <v>288</v>
      </c>
      <c r="E390" s="10">
        <v>0.24</v>
      </c>
      <c r="F390" s="10">
        <v>0.09</v>
      </c>
      <c r="G390" s="10">
        <v>0.1</v>
      </c>
      <c r="H390" s="10">
        <v>0.09</v>
      </c>
      <c r="I390" s="10">
        <v>0.45</v>
      </c>
      <c r="J390" s="158">
        <v>0.5100743333051041</v>
      </c>
      <c r="K390" s="10">
        <v>0.2</v>
      </c>
      <c r="L390" s="10">
        <v>0.05</v>
      </c>
      <c r="M390" s="158" t="s">
        <v>110</v>
      </c>
      <c r="N390" s="158">
        <v>0.52</v>
      </c>
      <c r="O390" s="164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>
        <v>29</v>
      </c>
    </row>
    <row r="391" spans="1:65">
      <c r="A391" s="35"/>
      <c r="B391" s="19">
        <v>1</v>
      </c>
      <c r="C391" s="8">
        <v>6</v>
      </c>
      <c r="D391" s="158" t="s">
        <v>288</v>
      </c>
      <c r="E391" s="10">
        <v>0.11</v>
      </c>
      <c r="F391" s="159">
        <v>0.23</v>
      </c>
      <c r="G391" s="159">
        <v>0.32</v>
      </c>
      <c r="H391" s="10">
        <v>0.17</v>
      </c>
      <c r="I391" s="10">
        <v>0.45</v>
      </c>
      <c r="J391" s="158">
        <v>0.56504077750896387</v>
      </c>
      <c r="K391" s="10">
        <v>0.19</v>
      </c>
      <c r="L391" s="158" t="s">
        <v>285</v>
      </c>
      <c r="M391" s="158" t="s">
        <v>110</v>
      </c>
      <c r="N391" s="158">
        <v>0.54</v>
      </c>
      <c r="O391" s="164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62"/>
    </row>
    <row r="392" spans="1:65">
      <c r="A392" s="35"/>
      <c r="B392" s="20" t="s">
        <v>261</v>
      </c>
      <c r="C392" s="12"/>
      <c r="D392" s="26">
        <v>0.02</v>
      </c>
      <c r="E392" s="26">
        <v>0.21166666666666667</v>
      </c>
      <c r="F392" s="26">
        <v>0.11833333333333333</v>
      </c>
      <c r="G392" s="26">
        <v>0.14000000000000001</v>
      </c>
      <c r="H392" s="26">
        <v>0.12833333333333333</v>
      </c>
      <c r="I392" s="26">
        <v>0.45</v>
      </c>
      <c r="J392" s="26">
        <v>0.55965053427288336</v>
      </c>
      <c r="K392" s="26">
        <v>0.18333333333333335</v>
      </c>
      <c r="L392" s="26">
        <v>5.4000000000000006E-2</v>
      </c>
      <c r="M392" s="26" t="s">
        <v>669</v>
      </c>
      <c r="N392" s="26">
        <v>0.56000000000000005</v>
      </c>
      <c r="O392" s="164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62"/>
    </row>
    <row r="393" spans="1:65">
      <c r="A393" s="35"/>
      <c r="B393" s="3" t="s">
        <v>262</v>
      </c>
      <c r="C393" s="33"/>
      <c r="D393" s="11">
        <v>0.02</v>
      </c>
      <c r="E393" s="11">
        <v>0.215</v>
      </c>
      <c r="F393" s="11">
        <v>9.5000000000000001E-2</v>
      </c>
      <c r="G393" s="11">
        <v>9.5000000000000001E-2</v>
      </c>
      <c r="H393" s="11">
        <v>0.13500000000000001</v>
      </c>
      <c r="I393" s="11">
        <v>0.45</v>
      </c>
      <c r="J393" s="11">
        <v>0.57176462569016051</v>
      </c>
      <c r="K393" s="11">
        <v>0.18</v>
      </c>
      <c r="L393" s="11">
        <v>0.05</v>
      </c>
      <c r="M393" s="11" t="s">
        <v>669</v>
      </c>
      <c r="N393" s="11">
        <v>0.56000000000000005</v>
      </c>
      <c r="O393" s="164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2"/>
    </row>
    <row r="394" spans="1:65">
      <c r="A394" s="35"/>
      <c r="B394" s="3" t="s">
        <v>263</v>
      </c>
      <c r="C394" s="33"/>
      <c r="D394" s="27" t="s">
        <v>669</v>
      </c>
      <c r="E394" s="27">
        <v>5.9132619311735801E-2</v>
      </c>
      <c r="F394" s="27">
        <v>5.8109092805400657E-2</v>
      </c>
      <c r="G394" s="27">
        <v>0.10178408519999575</v>
      </c>
      <c r="H394" s="27">
        <v>4.1190613817551583E-2</v>
      </c>
      <c r="I394" s="27">
        <v>1.0954451150103333E-2</v>
      </c>
      <c r="J394" s="27">
        <v>4.5374807385942587E-2</v>
      </c>
      <c r="K394" s="27">
        <v>1.5055453054181617E-2</v>
      </c>
      <c r="L394" s="27">
        <v>8.9442719099991942E-3</v>
      </c>
      <c r="M394" s="27" t="s">
        <v>669</v>
      </c>
      <c r="N394" s="27">
        <v>4.335896677735758E-2</v>
      </c>
      <c r="O394" s="164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2"/>
    </row>
    <row r="395" spans="1:65">
      <c r="A395" s="35"/>
      <c r="B395" s="3" t="s">
        <v>87</v>
      </c>
      <c r="C395" s="33"/>
      <c r="D395" s="13" t="s">
        <v>669</v>
      </c>
      <c r="E395" s="13">
        <v>0.27936670540977543</v>
      </c>
      <c r="F395" s="13">
        <v>0.49106275610197742</v>
      </c>
      <c r="G395" s="13">
        <v>0.72702917999996963</v>
      </c>
      <c r="H395" s="13">
        <v>0.32096582195494744</v>
      </c>
      <c r="I395" s="13">
        <v>2.4343224778007405E-2</v>
      </c>
      <c r="J395" s="13">
        <v>8.1077037556830087E-2</v>
      </c>
      <c r="K395" s="13">
        <v>8.2120653022808812E-2</v>
      </c>
      <c r="L395" s="13">
        <v>0.16563466499998505</v>
      </c>
      <c r="M395" s="13" t="s">
        <v>669</v>
      </c>
      <c r="N395" s="13">
        <v>7.7426726388138523E-2</v>
      </c>
      <c r="O395" s="164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2"/>
    </row>
    <row r="396" spans="1:65">
      <c r="A396" s="35"/>
      <c r="B396" s="3" t="s">
        <v>264</v>
      </c>
      <c r="C396" s="33"/>
      <c r="D396" s="13">
        <v>-0.87172634954569772</v>
      </c>
      <c r="E396" s="13">
        <v>0.35756280064136536</v>
      </c>
      <c r="F396" s="13">
        <v>-0.24104756814537853</v>
      </c>
      <c r="G396" s="13">
        <v>-0.10208444681988427</v>
      </c>
      <c r="H396" s="13">
        <v>-0.17691074291822739</v>
      </c>
      <c r="I396" s="13">
        <v>1.8861571352218003</v>
      </c>
      <c r="J396" s="13">
        <v>2.5894208504941667</v>
      </c>
      <c r="K396" s="13">
        <v>0.17584179583110382</v>
      </c>
      <c r="L396" s="13">
        <v>-0.65366114377338391</v>
      </c>
      <c r="M396" s="13" t="s">
        <v>669</v>
      </c>
      <c r="N396" s="13">
        <v>2.5916622127204629</v>
      </c>
      <c r="O396" s="164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2"/>
    </row>
    <row r="397" spans="1:65">
      <c r="A397" s="35"/>
      <c r="B397" s="53" t="s">
        <v>265</v>
      </c>
      <c r="C397" s="54"/>
      <c r="D397" s="52">
        <v>0.96</v>
      </c>
      <c r="E397" s="52">
        <v>0.54</v>
      </c>
      <c r="F397" s="52">
        <v>0.16</v>
      </c>
      <c r="G397" s="52">
        <v>0</v>
      </c>
      <c r="H397" s="52">
        <v>0.09</v>
      </c>
      <c r="I397" s="52">
        <v>2.3199999999999998</v>
      </c>
      <c r="J397" s="52">
        <v>3.14</v>
      </c>
      <c r="K397" s="52">
        <v>0.32</v>
      </c>
      <c r="L397" s="52">
        <v>0.68</v>
      </c>
      <c r="M397" s="52">
        <v>0.67</v>
      </c>
      <c r="N397" s="52">
        <v>3.15</v>
      </c>
      <c r="O397" s="164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2"/>
    </row>
    <row r="398" spans="1:65">
      <c r="B398" s="36"/>
      <c r="C398" s="20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BM398" s="62"/>
    </row>
    <row r="399" spans="1:65" ht="15">
      <c r="B399" s="37" t="s">
        <v>562</v>
      </c>
      <c r="BM399" s="32" t="s">
        <v>67</v>
      </c>
    </row>
    <row r="400" spans="1:65" ht="15">
      <c r="A400" s="28" t="s">
        <v>53</v>
      </c>
      <c r="B400" s="18" t="s">
        <v>115</v>
      </c>
      <c r="C400" s="15" t="s">
        <v>116</v>
      </c>
      <c r="D400" s="16" t="s">
        <v>230</v>
      </c>
      <c r="E400" s="17" t="s">
        <v>230</v>
      </c>
      <c r="F400" s="17" t="s">
        <v>230</v>
      </c>
      <c r="G400" s="17" t="s">
        <v>230</v>
      </c>
      <c r="H400" s="17" t="s">
        <v>230</v>
      </c>
      <c r="I400" s="17" t="s">
        <v>230</v>
      </c>
      <c r="J400" s="17" t="s">
        <v>230</v>
      </c>
      <c r="K400" s="17" t="s">
        <v>230</v>
      </c>
      <c r="L400" s="17" t="s">
        <v>230</v>
      </c>
      <c r="M400" s="17" t="s">
        <v>230</v>
      </c>
      <c r="N400" s="17" t="s">
        <v>230</v>
      </c>
      <c r="O400" s="17" t="s">
        <v>230</v>
      </c>
      <c r="P400" s="17" t="s">
        <v>230</v>
      </c>
      <c r="Q400" s="164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1</v>
      </c>
    </row>
    <row r="401" spans="1:65">
      <c r="A401" s="35"/>
      <c r="B401" s="19" t="s">
        <v>231</v>
      </c>
      <c r="C401" s="8" t="s">
        <v>231</v>
      </c>
      <c r="D401" s="162" t="s">
        <v>235</v>
      </c>
      <c r="E401" s="163" t="s">
        <v>237</v>
      </c>
      <c r="F401" s="163" t="s">
        <v>238</v>
      </c>
      <c r="G401" s="163" t="s">
        <v>239</v>
      </c>
      <c r="H401" s="163" t="s">
        <v>240</v>
      </c>
      <c r="I401" s="163" t="s">
        <v>241</v>
      </c>
      <c r="J401" s="163" t="s">
        <v>242</v>
      </c>
      <c r="K401" s="163" t="s">
        <v>243</v>
      </c>
      <c r="L401" s="163" t="s">
        <v>244</v>
      </c>
      <c r="M401" s="163" t="s">
        <v>245</v>
      </c>
      <c r="N401" s="163" t="s">
        <v>246</v>
      </c>
      <c r="O401" s="163" t="s">
        <v>249</v>
      </c>
      <c r="P401" s="163" t="s">
        <v>269</v>
      </c>
      <c r="Q401" s="164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 t="s">
        <v>3</v>
      </c>
    </row>
    <row r="402" spans="1:65">
      <c r="A402" s="35"/>
      <c r="B402" s="19"/>
      <c r="C402" s="8"/>
      <c r="D402" s="9" t="s">
        <v>270</v>
      </c>
      <c r="E402" s="10" t="s">
        <v>270</v>
      </c>
      <c r="F402" s="10" t="s">
        <v>270</v>
      </c>
      <c r="G402" s="10" t="s">
        <v>270</v>
      </c>
      <c r="H402" s="10" t="s">
        <v>270</v>
      </c>
      <c r="I402" s="10" t="s">
        <v>303</v>
      </c>
      <c r="J402" s="10" t="s">
        <v>272</v>
      </c>
      <c r="K402" s="10" t="s">
        <v>303</v>
      </c>
      <c r="L402" s="10" t="s">
        <v>272</v>
      </c>
      <c r="M402" s="10" t="s">
        <v>303</v>
      </c>
      <c r="N402" s="10" t="s">
        <v>270</v>
      </c>
      <c r="O402" s="10" t="s">
        <v>303</v>
      </c>
      <c r="P402" s="10" t="s">
        <v>270</v>
      </c>
      <c r="Q402" s="164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2</v>
      </c>
    </row>
    <row r="403" spans="1:65">
      <c r="A403" s="35"/>
      <c r="B403" s="19"/>
      <c r="C403" s="8"/>
      <c r="D403" s="29" t="s">
        <v>304</v>
      </c>
      <c r="E403" s="29" t="s">
        <v>304</v>
      </c>
      <c r="F403" s="29" t="s">
        <v>304</v>
      </c>
      <c r="G403" s="29" t="s">
        <v>304</v>
      </c>
      <c r="H403" s="29" t="s">
        <v>304</v>
      </c>
      <c r="I403" s="29" t="s">
        <v>306</v>
      </c>
      <c r="J403" s="29" t="s">
        <v>306</v>
      </c>
      <c r="K403" s="29" t="s">
        <v>306</v>
      </c>
      <c r="L403" s="29" t="s">
        <v>306</v>
      </c>
      <c r="M403" s="29" t="s">
        <v>307</v>
      </c>
      <c r="N403" s="29" t="s">
        <v>304</v>
      </c>
      <c r="O403" s="29" t="s">
        <v>304</v>
      </c>
      <c r="P403" s="29" t="s">
        <v>308</v>
      </c>
      <c r="Q403" s="164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>
        <v>2</v>
      </c>
    </row>
    <row r="404" spans="1:65">
      <c r="A404" s="35"/>
      <c r="B404" s="18">
        <v>1</v>
      </c>
      <c r="C404" s="14">
        <v>1</v>
      </c>
      <c r="D404" s="22">
        <v>0.16299999999999998</v>
      </c>
      <c r="E404" s="22">
        <v>0.15</v>
      </c>
      <c r="F404" s="23">
        <v>0.16</v>
      </c>
      <c r="G404" s="22">
        <v>0.15</v>
      </c>
      <c r="H404" s="167">
        <v>0.27</v>
      </c>
      <c r="I404" s="22">
        <v>0.12</v>
      </c>
      <c r="J404" s="167" t="s">
        <v>109</v>
      </c>
      <c r="K404" s="22">
        <v>0.15</v>
      </c>
      <c r="L404" s="157" t="s">
        <v>107</v>
      </c>
      <c r="M404" s="157">
        <v>6.5941379187837504E-2</v>
      </c>
      <c r="N404" s="22">
        <v>0.17</v>
      </c>
      <c r="O404" s="22">
        <v>0.14000000000000001</v>
      </c>
      <c r="P404" s="22">
        <v>0.19</v>
      </c>
      <c r="Q404" s="164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</v>
      </c>
    </row>
    <row r="405" spans="1:65">
      <c r="A405" s="35"/>
      <c r="B405" s="19">
        <v>1</v>
      </c>
      <c r="C405" s="8">
        <v>2</v>
      </c>
      <c r="D405" s="10">
        <v>0.16700000000000001</v>
      </c>
      <c r="E405" s="10">
        <v>0.15</v>
      </c>
      <c r="F405" s="25">
        <v>0.18</v>
      </c>
      <c r="G405" s="10">
        <v>0.16</v>
      </c>
      <c r="H405" s="165">
        <v>0.31</v>
      </c>
      <c r="I405" s="10">
        <v>0.12</v>
      </c>
      <c r="J405" s="165" t="s">
        <v>109</v>
      </c>
      <c r="K405" s="10">
        <v>0.15</v>
      </c>
      <c r="L405" s="158" t="s">
        <v>107</v>
      </c>
      <c r="M405" s="158">
        <v>7.51731037920252E-2</v>
      </c>
      <c r="N405" s="10">
        <v>0.17</v>
      </c>
      <c r="O405" s="10">
        <v>0.16999999999999998</v>
      </c>
      <c r="P405" s="10">
        <v>0.17</v>
      </c>
      <c r="Q405" s="164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>
        <v>15</v>
      </c>
    </row>
    <row r="406" spans="1:65">
      <c r="A406" s="35"/>
      <c r="B406" s="19">
        <v>1</v>
      </c>
      <c r="C406" s="8">
        <v>3</v>
      </c>
      <c r="D406" s="10">
        <v>0.158</v>
      </c>
      <c r="E406" s="10">
        <v>0.15</v>
      </c>
      <c r="F406" s="25">
        <v>0.16</v>
      </c>
      <c r="G406" s="10">
        <v>0.13</v>
      </c>
      <c r="H406" s="165">
        <v>0.37</v>
      </c>
      <c r="I406" s="10">
        <v>0.13</v>
      </c>
      <c r="J406" s="165" t="s">
        <v>109</v>
      </c>
      <c r="K406" s="25">
        <v>0.14000000000000001</v>
      </c>
      <c r="L406" s="165" t="s">
        <v>107</v>
      </c>
      <c r="M406" s="165">
        <v>0.10423805083049323</v>
      </c>
      <c r="N406" s="11">
        <v>0.16</v>
      </c>
      <c r="O406" s="11">
        <v>0.16</v>
      </c>
      <c r="P406" s="11">
        <v>0.16</v>
      </c>
      <c r="Q406" s="164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16</v>
      </c>
    </row>
    <row r="407" spans="1:65">
      <c r="A407" s="35"/>
      <c r="B407" s="19">
        <v>1</v>
      </c>
      <c r="C407" s="8">
        <v>4</v>
      </c>
      <c r="D407" s="10">
        <v>0.154</v>
      </c>
      <c r="E407" s="10">
        <v>0.14000000000000001</v>
      </c>
      <c r="F407" s="25">
        <v>0.17</v>
      </c>
      <c r="G407" s="10">
        <v>0.15</v>
      </c>
      <c r="H407" s="165">
        <v>0.23</v>
      </c>
      <c r="I407" s="10">
        <v>0.12</v>
      </c>
      <c r="J407" s="165" t="s">
        <v>109</v>
      </c>
      <c r="K407" s="25">
        <v>0.13</v>
      </c>
      <c r="L407" s="165" t="s">
        <v>107</v>
      </c>
      <c r="M407" s="165">
        <v>6.9511245365174792E-2</v>
      </c>
      <c r="N407" s="11">
        <v>0.17</v>
      </c>
      <c r="O407" s="11">
        <v>0.16</v>
      </c>
      <c r="P407" s="11">
        <v>0.19</v>
      </c>
      <c r="Q407" s="164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2">
        <v>0.15437037037037038</v>
      </c>
    </row>
    <row r="408" spans="1:65">
      <c r="A408" s="35"/>
      <c r="B408" s="19">
        <v>1</v>
      </c>
      <c r="C408" s="8">
        <v>5</v>
      </c>
      <c r="D408" s="10">
        <v>0.16999999999999998</v>
      </c>
      <c r="E408" s="10">
        <v>0.14000000000000001</v>
      </c>
      <c r="F408" s="10">
        <v>0.17</v>
      </c>
      <c r="G408" s="10">
        <v>0.16</v>
      </c>
      <c r="H408" s="158">
        <v>0.31</v>
      </c>
      <c r="I408" s="10">
        <v>0.13</v>
      </c>
      <c r="J408" s="158" t="s">
        <v>109</v>
      </c>
      <c r="K408" s="10">
        <v>0.15</v>
      </c>
      <c r="L408" s="158" t="s">
        <v>107</v>
      </c>
      <c r="M408" s="158">
        <v>6.9511245365174792E-2</v>
      </c>
      <c r="N408" s="10">
        <v>0.17</v>
      </c>
      <c r="O408" s="10">
        <v>0.16999999999999998</v>
      </c>
      <c r="P408" s="10">
        <v>0.15</v>
      </c>
      <c r="Q408" s="164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86</v>
      </c>
    </row>
    <row r="409" spans="1:65">
      <c r="A409" s="35"/>
      <c r="B409" s="19">
        <v>1</v>
      </c>
      <c r="C409" s="8">
        <v>6</v>
      </c>
      <c r="D409" s="10">
        <v>0.16</v>
      </c>
      <c r="E409" s="10">
        <v>0.15</v>
      </c>
      <c r="F409" s="10">
        <v>0.17</v>
      </c>
      <c r="G409" s="10">
        <v>0.14000000000000001</v>
      </c>
      <c r="H409" s="158">
        <v>0.24</v>
      </c>
      <c r="I409" s="159">
        <v>0.1</v>
      </c>
      <c r="J409" s="158" t="s">
        <v>109</v>
      </c>
      <c r="K409" s="10">
        <v>0.15</v>
      </c>
      <c r="L409" s="158" t="s">
        <v>107</v>
      </c>
      <c r="M409" s="158">
        <v>0.1057930220103485</v>
      </c>
      <c r="N409" s="10">
        <v>0.17</v>
      </c>
      <c r="O409" s="10">
        <v>0.14000000000000001</v>
      </c>
      <c r="P409" s="10">
        <v>0.16</v>
      </c>
      <c r="Q409" s="164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62"/>
    </row>
    <row r="410" spans="1:65">
      <c r="A410" s="35"/>
      <c r="B410" s="20" t="s">
        <v>261</v>
      </c>
      <c r="C410" s="12"/>
      <c r="D410" s="26">
        <v>0.16200000000000001</v>
      </c>
      <c r="E410" s="26">
        <v>0.14666666666666667</v>
      </c>
      <c r="F410" s="26">
        <v>0.16833333333333333</v>
      </c>
      <c r="G410" s="26">
        <v>0.14833333333333334</v>
      </c>
      <c r="H410" s="26">
        <v>0.28833333333333339</v>
      </c>
      <c r="I410" s="26">
        <v>0.12</v>
      </c>
      <c r="J410" s="26" t="s">
        <v>669</v>
      </c>
      <c r="K410" s="26">
        <v>0.14500000000000002</v>
      </c>
      <c r="L410" s="26" t="s">
        <v>669</v>
      </c>
      <c r="M410" s="26">
        <v>8.1694674425175667E-2</v>
      </c>
      <c r="N410" s="26">
        <v>0.16833333333333333</v>
      </c>
      <c r="O410" s="26">
        <v>0.15666666666666668</v>
      </c>
      <c r="P410" s="26">
        <v>0.17</v>
      </c>
      <c r="Q410" s="164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2"/>
    </row>
    <row r="411" spans="1:65">
      <c r="A411" s="35"/>
      <c r="B411" s="3" t="s">
        <v>262</v>
      </c>
      <c r="C411" s="33"/>
      <c r="D411" s="11">
        <v>0.16149999999999998</v>
      </c>
      <c r="E411" s="11">
        <v>0.15</v>
      </c>
      <c r="F411" s="11">
        <v>0.17</v>
      </c>
      <c r="G411" s="11">
        <v>0.15</v>
      </c>
      <c r="H411" s="11">
        <v>0.29000000000000004</v>
      </c>
      <c r="I411" s="11">
        <v>0.12</v>
      </c>
      <c r="J411" s="11" t="s">
        <v>669</v>
      </c>
      <c r="K411" s="11">
        <v>0.15</v>
      </c>
      <c r="L411" s="11" t="s">
        <v>669</v>
      </c>
      <c r="M411" s="11">
        <v>7.2342174578599996E-2</v>
      </c>
      <c r="N411" s="11">
        <v>0.17</v>
      </c>
      <c r="O411" s="11">
        <v>0.16</v>
      </c>
      <c r="P411" s="11">
        <v>0.16500000000000001</v>
      </c>
      <c r="Q411" s="164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2"/>
    </row>
    <row r="412" spans="1:65">
      <c r="A412" s="35"/>
      <c r="B412" s="3" t="s">
        <v>263</v>
      </c>
      <c r="C412" s="33"/>
      <c r="D412" s="27">
        <v>5.8991524815010478E-3</v>
      </c>
      <c r="E412" s="27">
        <v>5.163977794943213E-3</v>
      </c>
      <c r="F412" s="27">
        <v>7.5277265270908078E-3</v>
      </c>
      <c r="G412" s="27">
        <v>1.1690451944500118E-2</v>
      </c>
      <c r="H412" s="27">
        <v>5.2313159593611484E-2</v>
      </c>
      <c r="I412" s="27">
        <v>1.0954451150103323E-2</v>
      </c>
      <c r="J412" s="27" t="s">
        <v>669</v>
      </c>
      <c r="K412" s="27">
        <v>8.3666002653407495E-3</v>
      </c>
      <c r="L412" s="27" t="s">
        <v>669</v>
      </c>
      <c r="M412" s="27">
        <v>1.831121655033166E-2</v>
      </c>
      <c r="N412" s="27">
        <v>4.0824829046386341E-3</v>
      </c>
      <c r="O412" s="27">
        <v>1.3662601021279452E-2</v>
      </c>
      <c r="P412" s="27">
        <v>1.6733200530681513E-2</v>
      </c>
      <c r="Q412" s="164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2"/>
    </row>
    <row r="413" spans="1:65">
      <c r="A413" s="35"/>
      <c r="B413" s="3" t="s">
        <v>87</v>
      </c>
      <c r="C413" s="33"/>
      <c r="D413" s="13">
        <v>3.6414521490747205E-2</v>
      </c>
      <c r="E413" s="13">
        <v>3.520893951097645E-2</v>
      </c>
      <c r="F413" s="13">
        <v>4.4719167487668167E-2</v>
      </c>
      <c r="G413" s="13">
        <v>7.8812035580899664E-2</v>
      </c>
      <c r="H413" s="13">
        <v>0.18143292344605136</v>
      </c>
      <c r="I413" s="13">
        <v>9.1287092917527693E-2</v>
      </c>
      <c r="J413" s="13" t="s">
        <v>669</v>
      </c>
      <c r="K413" s="13">
        <v>5.7700691485108611E-2</v>
      </c>
      <c r="L413" s="13" t="s">
        <v>669</v>
      </c>
      <c r="M413" s="13">
        <v>0.22414210815054958</v>
      </c>
      <c r="N413" s="13">
        <v>2.425237369092258E-2</v>
      </c>
      <c r="O413" s="13">
        <v>8.7208091625187986E-2</v>
      </c>
      <c r="P413" s="13">
        <v>9.8430591356950065E-2</v>
      </c>
      <c r="Q413" s="164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2"/>
    </row>
    <row r="414" spans="1:65">
      <c r="A414" s="35"/>
      <c r="B414" s="3" t="s">
        <v>264</v>
      </c>
      <c r="C414" s="33"/>
      <c r="D414" s="13">
        <v>4.9424184261036341E-2</v>
      </c>
      <c r="E414" s="13">
        <v>-4.9904030710172798E-2</v>
      </c>
      <c r="F414" s="13">
        <v>9.0451055662188029E-2</v>
      </c>
      <c r="G414" s="13">
        <v>-3.9107485604606529E-2</v>
      </c>
      <c r="H414" s="13">
        <v>0.86780230326295604</v>
      </c>
      <c r="I414" s="13">
        <v>-0.22264875239923232</v>
      </c>
      <c r="J414" s="13" t="s">
        <v>669</v>
      </c>
      <c r="K414" s="13">
        <v>-6.0700575815738955E-2</v>
      </c>
      <c r="L414" s="13" t="s">
        <v>669</v>
      </c>
      <c r="M414" s="13">
        <v>-0.47078785761042641</v>
      </c>
      <c r="N414" s="13">
        <v>9.0451055662188029E-2</v>
      </c>
      <c r="O414" s="13">
        <v>1.4875239923224592E-2</v>
      </c>
      <c r="P414" s="13">
        <v>0.1012476007677543</v>
      </c>
      <c r="Q414" s="164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2"/>
    </row>
    <row r="415" spans="1:65">
      <c r="A415" s="35"/>
      <c r="B415" s="53" t="s">
        <v>265</v>
      </c>
      <c r="C415" s="54"/>
      <c r="D415" s="52">
        <v>0</v>
      </c>
      <c r="E415" s="52">
        <v>0.67</v>
      </c>
      <c r="F415" s="52">
        <v>0.28000000000000003</v>
      </c>
      <c r="G415" s="52">
        <v>0.6</v>
      </c>
      <c r="H415" s="52">
        <v>5.56</v>
      </c>
      <c r="I415" s="52">
        <v>1.85</v>
      </c>
      <c r="J415" s="52">
        <v>102.82</v>
      </c>
      <c r="K415" s="52">
        <v>0.75</v>
      </c>
      <c r="L415" s="52">
        <v>14.86</v>
      </c>
      <c r="M415" s="52">
        <v>3.53</v>
      </c>
      <c r="N415" s="52">
        <v>0.28000000000000003</v>
      </c>
      <c r="O415" s="52">
        <v>0.23</v>
      </c>
      <c r="P415" s="52">
        <v>0.35</v>
      </c>
      <c r="Q415" s="164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2"/>
    </row>
    <row r="416" spans="1:65">
      <c r="B416" s="36"/>
      <c r="C416" s="20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BM416" s="62"/>
    </row>
    <row r="417" spans="1:65" ht="15">
      <c r="B417" s="37" t="s">
        <v>563</v>
      </c>
      <c r="BM417" s="32" t="s">
        <v>268</v>
      </c>
    </row>
    <row r="418" spans="1:65" ht="15">
      <c r="A418" s="28" t="s">
        <v>11</v>
      </c>
      <c r="B418" s="18" t="s">
        <v>115</v>
      </c>
      <c r="C418" s="15" t="s">
        <v>116</v>
      </c>
      <c r="D418" s="16" t="s">
        <v>230</v>
      </c>
      <c r="E418" s="17" t="s">
        <v>230</v>
      </c>
      <c r="F418" s="16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2">
        <v>1</v>
      </c>
    </row>
    <row r="419" spans="1:65">
      <c r="A419" s="35"/>
      <c r="B419" s="19" t="s">
        <v>231</v>
      </c>
      <c r="C419" s="8" t="s">
        <v>231</v>
      </c>
      <c r="D419" s="162" t="s">
        <v>246</v>
      </c>
      <c r="E419" s="163" t="s">
        <v>249</v>
      </c>
      <c r="F419" s="16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2" t="s">
        <v>3</v>
      </c>
    </row>
    <row r="420" spans="1:65">
      <c r="A420" s="35"/>
      <c r="B420" s="19"/>
      <c r="C420" s="8"/>
      <c r="D420" s="9" t="s">
        <v>270</v>
      </c>
      <c r="E420" s="10" t="s">
        <v>303</v>
      </c>
      <c r="F420" s="16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2">
        <v>2</v>
      </c>
    </row>
    <row r="421" spans="1:65">
      <c r="A421" s="35"/>
      <c r="B421" s="19"/>
      <c r="C421" s="8"/>
      <c r="D421" s="29" t="s">
        <v>304</v>
      </c>
      <c r="E421" s="29" t="s">
        <v>304</v>
      </c>
      <c r="F421" s="16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2">
        <v>2</v>
      </c>
    </row>
    <row r="422" spans="1:65">
      <c r="A422" s="35"/>
      <c r="B422" s="18">
        <v>1</v>
      </c>
      <c r="C422" s="14">
        <v>1</v>
      </c>
      <c r="D422" s="22">
        <v>0.29899999999999999</v>
      </c>
      <c r="E422" s="166">
        <v>0.2</v>
      </c>
      <c r="F422" s="16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>
        <v>1</v>
      </c>
      <c r="C423" s="8">
        <v>2</v>
      </c>
      <c r="D423" s="10">
        <v>0.29699999999999999</v>
      </c>
      <c r="E423" s="10">
        <v>0.3</v>
      </c>
      <c r="F423" s="16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>
        <v>24</v>
      </c>
    </row>
    <row r="424" spans="1:65">
      <c r="A424" s="35"/>
      <c r="B424" s="19">
        <v>1</v>
      </c>
      <c r="C424" s="8">
        <v>3</v>
      </c>
      <c r="D424" s="10">
        <v>0.28799999999999998</v>
      </c>
      <c r="E424" s="10">
        <v>0.3</v>
      </c>
      <c r="F424" s="16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16</v>
      </c>
    </row>
    <row r="425" spans="1:65">
      <c r="A425" s="35"/>
      <c r="B425" s="19">
        <v>1</v>
      </c>
      <c r="C425" s="8">
        <v>4</v>
      </c>
      <c r="D425" s="10">
        <v>0.28399999999999997</v>
      </c>
      <c r="E425" s="10">
        <v>0.3</v>
      </c>
      <c r="F425" s="16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0.29733333333333301</v>
      </c>
    </row>
    <row r="426" spans="1:65">
      <c r="A426" s="35"/>
      <c r="B426" s="19">
        <v>1</v>
      </c>
      <c r="C426" s="8">
        <v>5</v>
      </c>
      <c r="D426" s="10">
        <v>0.31</v>
      </c>
      <c r="E426" s="10">
        <v>0.3</v>
      </c>
      <c r="F426" s="16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2">
        <v>30</v>
      </c>
    </row>
    <row r="427" spans="1:65">
      <c r="A427" s="35"/>
      <c r="B427" s="19">
        <v>1</v>
      </c>
      <c r="C427" s="8">
        <v>6</v>
      </c>
      <c r="D427" s="10">
        <v>0.28999999999999998</v>
      </c>
      <c r="E427" s="10">
        <v>0.3</v>
      </c>
      <c r="F427" s="16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2"/>
    </row>
    <row r="428" spans="1:65">
      <c r="A428" s="35"/>
      <c r="B428" s="20" t="s">
        <v>261</v>
      </c>
      <c r="C428" s="12"/>
      <c r="D428" s="26">
        <v>0.29466666666666669</v>
      </c>
      <c r="E428" s="26">
        <v>0.28333333333333338</v>
      </c>
      <c r="F428" s="16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62"/>
    </row>
    <row r="429" spans="1:65">
      <c r="A429" s="35"/>
      <c r="B429" s="3" t="s">
        <v>262</v>
      </c>
      <c r="C429" s="33"/>
      <c r="D429" s="11">
        <v>0.29349999999999998</v>
      </c>
      <c r="E429" s="11">
        <v>0.3</v>
      </c>
      <c r="F429" s="16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2"/>
    </row>
    <row r="430" spans="1:65">
      <c r="A430" s="35"/>
      <c r="B430" s="3" t="s">
        <v>263</v>
      </c>
      <c r="C430" s="33"/>
      <c r="D430" s="27">
        <v>9.3737221351321703E-3</v>
      </c>
      <c r="E430" s="27">
        <v>4.0824829046386096E-2</v>
      </c>
      <c r="F430" s="16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2"/>
    </row>
    <row r="431" spans="1:65">
      <c r="A431" s="35"/>
      <c r="B431" s="3" t="s">
        <v>87</v>
      </c>
      <c r="C431" s="33"/>
      <c r="D431" s="13">
        <v>3.1811274214249445E-2</v>
      </c>
      <c r="E431" s="13">
        <v>0.1440876319284215</v>
      </c>
      <c r="F431" s="16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2"/>
    </row>
    <row r="432" spans="1:65">
      <c r="A432" s="35"/>
      <c r="B432" s="3" t="s">
        <v>264</v>
      </c>
      <c r="C432" s="33"/>
      <c r="D432" s="13">
        <v>-8.9686098654696567E-3</v>
      </c>
      <c r="E432" s="13">
        <v>-4.7085201793720777E-2</v>
      </c>
      <c r="F432" s="16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2"/>
    </row>
    <row r="433" spans="1:65">
      <c r="A433" s="35"/>
      <c r="B433" s="53" t="s">
        <v>265</v>
      </c>
      <c r="C433" s="54"/>
      <c r="D433" s="52">
        <v>0.67</v>
      </c>
      <c r="E433" s="52">
        <v>0.67</v>
      </c>
      <c r="F433" s="16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2"/>
    </row>
    <row r="434" spans="1:65">
      <c r="B434" s="36"/>
      <c r="C434" s="20"/>
      <c r="D434" s="31"/>
      <c r="E434" s="31"/>
      <c r="BM434" s="62"/>
    </row>
    <row r="435" spans="1:65" ht="15">
      <c r="B435" s="37" t="s">
        <v>564</v>
      </c>
      <c r="BM435" s="32" t="s">
        <v>67</v>
      </c>
    </row>
    <row r="436" spans="1:65" ht="15">
      <c r="A436" s="28" t="s">
        <v>14</v>
      </c>
      <c r="B436" s="18" t="s">
        <v>115</v>
      </c>
      <c r="C436" s="15" t="s">
        <v>116</v>
      </c>
      <c r="D436" s="16" t="s">
        <v>230</v>
      </c>
      <c r="E436" s="17" t="s">
        <v>230</v>
      </c>
      <c r="F436" s="17" t="s">
        <v>230</v>
      </c>
      <c r="G436" s="17" t="s">
        <v>230</v>
      </c>
      <c r="H436" s="17" t="s">
        <v>230</v>
      </c>
      <c r="I436" s="17" t="s">
        <v>230</v>
      </c>
      <c r="J436" s="17" t="s">
        <v>230</v>
      </c>
      <c r="K436" s="17" t="s">
        <v>230</v>
      </c>
      <c r="L436" s="17" t="s">
        <v>230</v>
      </c>
      <c r="M436" s="17" t="s">
        <v>230</v>
      </c>
      <c r="N436" s="17" t="s">
        <v>230</v>
      </c>
      <c r="O436" s="17" t="s">
        <v>230</v>
      </c>
      <c r="P436" s="164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1</v>
      </c>
    </row>
    <row r="437" spans="1:65">
      <c r="A437" s="35"/>
      <c r="B437" s="19" t="s">
        <v>231</v>
      </c>
      <c r="C437" s="8" t="s">
        <v>231</v>
      </c>
      <c r="D437" s="162" t="s">
        <v>237</v>
      </c>
      <c r="E437" s="163" t="s">
        <v>238</v>
      </c>
      <c r="F437" s="163" t="s">
        <v>239</v>
      </c>
      <c r="G437" s="163" t="s">
        <v>240</v>
      </c>
      <c r="H437" s="163" t="s">
        <v>241</v>
      </c>
      <c r="I437" s="163" t="s">
        <v>243</v>
      </c>
      <c r="J437" s="163" t="s">
        <v>245</v>
      </c>
      <c r="K437" s="163" t="s">
        <v>246</v>
      </c>
      <c r="L437" s="163" t="s">
        <v>247</v>
      </c>
      <c r="M437" s="163" t="s">
        <v>249</v>
      </c>
      <c r="N437" s="163" t="s">
        <v>251</v>
      </c>
      <c r="O437" s="163" t="s">
        <v>269</v>
      </c>
      <c r="P437" s="164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 t="s">
        <v>3</v>
      </c>
    </row>
    <row r="438" spans="1:65">
      <c r="A438" s="35"/>
      <c r="B438" s="19"/>
      <c r="C438" s="8"/>
      <c r="D438" s="9" t="s">
        <v>270</v>
      </c>
      <c r="E438" s="10" t="s">
        <v>270</v>
      </c>
      <c r="F438" s="10" t="s">
        <v>270</v>
      </c>
      <c r="G438" s="10" t="s">
        <v>270</v>
      </c>
      <c r="H438" s="10" t="s">
        <v>303</v>
      </c>
      <c r="I438" s="10" t="s">
        <v>303</v>
      </c>
      <c r="J438" s="10" t="s">
        <v>303</v>
      </c>
      <c r="K438" s="10" t="s">
        <v>270</v>
      </c>
      <c r="L438" s="10" t="s">
        <v>303</v>
      </c>
      <c r="M438" s="10" t="s">
        <v>303</v>
      </c>
      <c r="N438" s="10" t="s">
        <v>272</v>
      </c>
      <c r="O438" s="10" t="s">
        <v>270</v>
      </c>
      <c r="P438" s="164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3</v>
      </c>
    </row>
    <row r="439" spans="1:65">
      <c r="A439" s="35"/>
      <c r="B439" s="19"/>
      <c r="C439" s="8"/>
      <c r="D439" s="29" t="s">
        <v>304</v>
      </c>
      <c r="E439" s="29" t="s">
        <v>304</v>
      </c>
      <c r="F439" s="29" t="s">
        <v>304</v>
      </c>
      <c r="G439" s="29" t="s">
        <v>304</v>
      </c>
      <c r="H439" s="29" t="s">
        <v>306</v>
      </c>
      <c r="I439" s="29" t="s">
        <v>306</v>
      </c>
      <c r="J439" s="29" t="s">
        <v>307</v>
      </c>
      <c r="K439" s="29" t="s">
        <v>304</v>
      </c>
      <c r="L439" s="29" t="s">
        <v>307</v>
      </c>
      <c r="M439" s="29" t="s">
        <v>304</v>
      </c>
      <c r="N439" s="29" t="s">
        <v>304</v>
      </c>
      <c r="O439" s="29" t="s">
        <v>308</v>
      </c>
      <c r="P439" s="164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3</v>
      </c>
    </row>
    <row r="440" spans="1:65">
      <c r="A440" s="35"/>
      <c r="B440" s="18">
        <v>1</v>
      </c>
      <c r="C440" s="14">
        <v>1</v>
      </c>
      <c r="D440" s="242">
        <v>3.7999999999999999E-2</v>
      </c>
      <c r="E440" s="242">
        <v>3.9E-2</v>
      </c>
      <c r="F440" s="282">
        <v>3.3000000000000002E-2</v>
      </c>
      <c r="G440" s="262">
        <v>3.3000000000000002E-2</v>
      </c>
      <c r="H440" s="261">
        <v>0.04</v>
      </c>
      <c r="I440" s="242">
        <v>0.04</v>
      </c>
      <c r="J440" s="282" t="s">
        <v>285</v>
      </c>
      <c r="K440" s="242">
        <v>0.04</v>
      </c>
      <c r="L440" s="262" t="s">
        <v>285</v>
      </c>
      <c r="M440" s="242">
        <v>0.04</v>
      </c>
      <c r="N440" s="262" t="s">
        <v>109</v>
      </c>
      <c r="O440" s="242">
        <v>0.04</v>
      </c>
      <c r="P440" s="232"/>
      <c r="Q440" s="233"/>
      <c r="R440" s="233"/>
      <c r="S440" s="233"/>
      <c r="T440" s="233"/>
      <c r="U440" s="233"/>
      <c r="V440" s="233"/>
      <c r="W440" s="233"/>
      <c r="X440" s="233"/>
      <c r="Y440" s="233"/>
      <c r="Z440" s="233"/>
      <c r="AA440" s="233"/>
      <c r="AB440" s="233"/>
      <c r="AC440" s="233"/>
      <c r="AD440" s="233"/>
      <c r="AE440" s="233"/>
      <c r="AF440" s="233"/>
      <c r="AG440" s="233"/>
      <c r="AH440" s="233"/>
      <c r="AI440" s="233"/>
      <c r="AJ440" s="233"/>
      <c r="AK440" s="233"/>
      <c r="AL440" s="233"/>
      <c r="AM440" s="233"/>
      <c r="AN440" s="233"/>
      <c r="AO440" s="233"/>
      <c r="AP440" s="233"/>
      <c r="AQ440" s="233"/>
      <c r="AR440" s="233"/>
      <c r="AS440" s="233"/>
      <c r="AT440" s="233"/>
      <c r="AU440" s="233"/>
      <c r="AV440" s="233"/>
      <c r="AW440" s="233"/>
      <c r="AX440" s="233"/>
      <c r="AY440" s="233"/>
      <c r="AZ440" s="233"/>
      <c r="BA440" s="233"/>
      <c r="BB440" s="233"/>
      <c r="BC440" s="233"/>
      <c r="BD440" s="233"/>
      <c r="BE440" s="233"/>
      <c r="BF440" s="233"/>
      <c r="BG440" s="233"/>
      <c r="BH440" s="233"/>
      <c r="BI440" s="233"/>
      <c r="BJ440" s="233"/>
      <c r="BK440" s="233"/>
      <c r="BL440" s="233"/>
      <c r="BM440" s="243">
        <v>1</v>
      </c>
    </row>
    <row r="441" spans="1:65">
      <c r="A441" s="35"/>
      <c r="B441" s="19">
        <v>1</v>
      </c>
      <c r="C441" s="8">
        <v>2</v>
      </c>
      <c r="D441" s="244">
        <v>3.5999999999999997E-2</v>
      </c>
      <c r="E441" s="244">
        <v>3.5999999999999997E-2</v>
      </c>
      <c r="F441" s="265">
        <v>3.4000000000000002E-2</v>
      </c>
      <c r="G441" s="264">
        <v>2.7E-2</v>
      </c>
      <c r="H441" s="263">
        <v>0.04</v>
      </c>
      <c r="I441" s="244">
        <v>0.04</v>
      </c>
      <c r="J441" s="265" t="s">
        <v>285</v>
      </c>
      <c r="K441" s="244">
        <v>0.04</v>
      </c>
      <c r="L441" s="264" t="s">
        <v>285</v>
      </c>
      <c r="M441" s="244">
        <v>0.03</v>
      </c>
      <c r="N441" s="264" t="s">
        <v>109</v>
      </c>
      <c r="O441" s="244">
        <v>0.04</v>
      </c>
      <c r="P441" s="232"/>
      <c r="Q441" s="233"/>
      <c r="R441" s="233"/>
      <c r="S441" s="233"/>
      <c r="T441" s="233"/>
      <c r="U441" s="233"/>
      <c r="V441" s="233"/>
      <c r="W441" s="233"/>
      <c r="X441" s="233"/>
      <c r="Y441" s="233"/>
      <c r="Z441" s="233"/>
      <c r="AA441" s="233"/>
      <c r="AB441" s="233"/>
      <c r="AC441" s="233"/>
      <c r="AD441" s="233"/>
      <c r="AE441" s="233"/>
      <c r="AF441" s="233"/>
      <c r="AG441" s="233"/>
      <c r="AH441" s="233"/>
      <c r="AI441" s="233"/>
      <c r="AJ441" s="233"/>
      <c r="AK441" s="233"/>
      <c r="AL441" s="233"/>
      <c r="AM441" s="233"/>
      <c r="AN441" s="233"/>
      <c r="AO441" s="233"/>
      <c r="AP441" s="233"/>
      <c r="AQ441" s="233"/>
      <c r="AR441" s="233"/>
      <c r="AS441" s="233"/>
      <c r="AT441" s="233"/>
      <c r="AU441" s="233"/>
      <c r="AV441" s="233"/>
      <c r="AW441" s="233"/>
      <c r="AX441" s="233"/>
      <c r="AY441" s="233"/>
      <c r="AZ441" s="233"/>
      <c r="BA441" s="233"/>
      <c r="BB441" s="233"/>
      <c r="BC441" s="233"/>
      <c r="BD441" s="233"/>
      <c r="BE441" s="233"/>
      <c r="BF441" s="233"/>
      <c r="BG441" s="233"/>
      <c r="BH441" s="233"/>
      <c r="BI441" s="233"/>
      <c r="BJ441" s="233"/>
      <c r="BK441" s="233"/>
      <c r="BL441" s="233"/>
      <c r="BM441" s="243">
        <v>38</v>
      </c>
    </row>
    <row r="442" spans="1:65">
      <c r="A442" s="35"/>
      <c r="B442" s="19">
        <v>1</v>
      </c>
      <c r="C442" s="8">
        <v>3</v>
      </c>
      <c r="D442" s="244">
        <v>3.7999999999999999E-2</v>
      </c>
      <c r="E442" s="244">
        <v>3.5000000000000003E-2</v>
      </c>
      <c r="F442" s="265">
        <v>3.2000000000000001E-2</v>
      </c>
      <c r="G442" s="264">
        <v>3.9E-2</v>
      </c>
      <c r="H442" s="263">
        <v>0.03</v>
      </c>
      <c r="I442" s="244">
        <v>0.04</v>
      </c>
      <c r="J442" s="265" t="s">
        <v>285</v>
      </c>
      <c r="K442" s="263">
        <v>0.04</v>
      </c>
      <c r="L442" s="265" t="s">
        <v>285</v>
      </c>
      <c r="M442" s="27">
        <v>0.04</v>
      </c>
      <c r="N442" s="265" t="s">
        <v>109</v>
      </c>
      <c r="O442" s="27">
        <v>0.04</v>
      </c>
      <c r="P442" s="232"/>
      <c r="Q442" s="233"/>
      <c r="R442" s="233"/>
      <c r="S442" s="233"/>
      <c r="T442" s="233"/>
      <c r="U442" s="233"/>
      <c r="V442" s="233"/>
      <c r="W442" s="233"/>
      <c r="X442" s="233"/>
      <c r="Y442" s="233"/>
      <c r="Z442" s="233"/>
      <c r="AA442" s="233"/>
      <c r="AB442" s="233"/>
      <c r="AC442" s="233"/>
      <c r="AD442" s="233"/>
      <c r="AE442" s="233"/>
      <c r="AF442" s="233"/>
      <c r="AG442" s="233"/>
      <c r="AH442" s="233"/>
      <c r="AI442" s="233"/>
      <c r="AJ442" s="233"/>
      <c r="AK442" s="233"/>
      <c r="AL442" s="233"/>
      <c r="AM442" s="233"/>
      <c r="AN442" s="233"/>
      <c r="AO442" s="233"/>
      <c r="AP442" s="233"/>
      <c r="AQ442" s="233"/>
      <c r="AR442" s="233"/>
      <c r="AS442" s="233"/>
      <c r="AT442" s="233"/>
      <c r="AU442" s="233"/>
      <c r="AV442" s="233"/>
      <c r="AW442" s="233"/>
      <c r="AX442" s="233"/>
      <c r="AY442" s="233"/>
      <c r="AZ442" s="233"/>
      <c r="BA442" s="233"/>
      <c r="BB442" s="233"/>
      <c r="BC442" s="233"/>
      <c r="BD442" s="233"/>
      <c r="BE442" s="233"/>
      <c r="BF442" s="233"/>
      <c r="BG442" s="233"/>
      <c r="BH442" s="233"/>
      <c r="BI442" s="233"/>
      <c r="BJ442" s="233"/>
      <c r="BK442" s="233"/>
      <c r="BL442" s="233"/>
      <c r="BM442" s="243">
        <v>16</v>
      </c>
    </row>
    <row r="443" spans="1:65">
      <c r="A443" s="35"/>
      <c r="B443" s="19">
        <v>1</v>
      </c>
      <c r="C443" s="8">
        <v>4</v>
      </c>
      <c r="D443" s="244">
        <v>3.9E-2</v>
      </c>
      <c r="E443" s="244">
        <v>3.6999999999999998E-2</v>
      </c>
      <c r="F443" s="265">
        <v>3.3000000000000002E-2</v>
      </c>
      <c r="G443" s="264">
        <v>3.1E-2</v>
      </c>
      <c r="H443" s="263">
        <v>0.04</v>
      </c>
      <c r="I443" s="244">
        <v>0.04</v>
      </c>
      <c r="J443" s="265" t="s">
        <v>285</v>
      </c>
      <c r="K443" s="263">
        <v>0.04</v>
      </c>
      <c r="L443" s="265" t="s">
        <v>285</v>
      </c>
      <c r="M443" s="27">
        <v>0.04</v>
      </c>
      <c r="N443" s="265" t="s">
        <v>109</v>
      </c>
      <c r="O443" s="27">
        <v>0.04</v>
      </c>
      <c r="P443" s="232"/>
      <c r="Q443" s="233"/>
      <c r="R443" s="233"/>
      <c r="S443" s="233"/>
      <c r="T443" s="233"/>
      <c r="U443" s="233"/>
      <c r="V443" s="233"/>
      <c r="W443" s="233"/>
      <c r="X443" s="233"/>
      <c r="Y443" s="233"/>
      <c r="Z443" s="233"/>
      <c r="AA443" s="233"/>
      <c r="AB443" s="233"/>
      <c r="AC443" s="233"/>
      <c r="AD443" s="233"/>
      <c r="AE443" s="233"/>
      <c r="AF443" s="233"/>
      <c r="AG443" s="233"/>
      <c r="AH443" s="233"/>
      <c r="AI443" s="233"/>
      <c r="AJ443" s="233"/>
      <c r="AK443" s="233"/>
      <c r="AL443" s="233"/>
      <c r="AM443" s="233"/>
      <c r="AN443" s="233"/>
      <c r="AO443" s="233"/>
      <c r="AP443" s="233"/>
      <c r="AQ443" s="233"/>
      <c r="AR443" s="233"/>
      <c r="AS443" s="233"/>
      <c r="AT443" s="233"/>
      <c r="AU443" s="233"/>
      <c r="AV443" s="233"/>
      <c r="AW443" s="233"/>
      <c r="AX443" s="233"/>
      <c r="AY443" s="233"/>
      <c r="AZ443" s="233"/>
      <c r="BA443" s="233"/>
      <c r="BB443" s="233"/>
      <c r="BC443" s="233"/>
      <c r="BD443" s="233"/>
      <c r="BE443" s="233"/>
      <c r="BF443" s="233"/>
      <c r="BG443" s="233"/>
      <c r="BH443" s="233"/>
      <c r="BI443" s="233"/>
      <c r="BJ443" s="233"/>
      <c r="BK443" s="233"/>
      <c r="BL443" s="233"/>
      <c r="BM443" s="243">
        <v>3.8071428571428576E-2</v>
      </c>
    </row>
    <row r="444" spans="1:65">
      <c r="A444" s="35"/>
      <c r="B444" s="19">
        <v>1</v>
      </c>
      <c r="C444" s="8">
        <v>5</v>
      </c>
      <c r="D444" s="244">
        <v>3.5999999999999997E-2</v>
      </c>
      <c r="E444" s="244">
        <v>3.3000000000000002E-2</v>
      </c>
      <c r="F444" s="264">
        <v>3.1E-2</v>
      </c>
      <c r="G444" s="264">
        <v>0.03</v>
      </c>
      <c r="H444" s="244">
        <v>0.04</v>
      </c>
      <c r="I444" s="244">
        <v>0.04</v>
      </c>
      <c r="J444" s="264" t="s">
        <v>285</v>
      </c>
      <c r="K444" s="244">
        <v>0.04</v>
      </c>
      <c r="L444" s="264" t="s">
        <v>285</v>
      </c>
      <c r="M444" s="244">
        <v>0.04</v>
      </c>
      <c r="N444" s="264" t="s">
        <v>109</v>
      </c>
      <c r="O444" s="244">
        <v>0.03</v>
      </c>
      <c r="P444" s="232"/>
      <c r="Q444" s="233"/>
      <c r="R444" s="233"/>
      <c r="S444" s="233"/>
      <c r="T444" s="233"/>
      <c r="U444" s="233"/>
      <c r="V444" s="233"/>
      <c r="W444" s="233"/>
      <c r="X444" s="233"/>
      <c r="Y444" s="233"/>
      <c r="Z444" s="233"/>
      <c r="AA444" s="233"/>
      <c r="AB444" s="233"/>
      <c r="AC444" s="233"/>
      <c r="AD444" s="233"/>
      <c r="AE444" s="233"/>
      <c r="AF444" s="233"/>
      <c r="AG444" s="233"/>
      <c r="AH444" s="233"/>
      <c r="AI444" s="233"/>
      <c r="AJ444" s="233"/>
      <c r="AK444" s="233"/>
      <c r="AL444" s="233"/>
      <c r="AM444" s="233"/>
      <c r="AN444" s="233"/>
      <c r="AO444" s="233"/>
      <c r="AP444" s="233"/>
      <c r="AQ444" s="233"/>
      <c r="AR444" s="233"/>
      <c r="AS444" s="233"/>
      <c r="AT444" s="233"/>
      <c r="AU444" s="233"/>
      <c r="AV444" s="233"/>
      <c r="AW444" s="233"/>
      <c r="AX444" s="233"/>
      <c r="AY444" s="233"/>
      <c r="AZ444" s="233"/>
      <c r="BA444" s="233"/>
      <c r="BB444" s="233"/>
      <c r="BC444" s="233"/>
      <c r="BD444" s="233"/>
      <c r="BE444" s="233"/>
      <c r="BF444" s="233"/>
      <c r="BG444" s="233"/>
      <c r="BH444" s="233"/>
      <c r="BI444" s="233"/>
      <c r="BJ444" s="233"/>
      <c r="BK444" s="233"/>
      <c r="BL444" s="233"/>
      <c r="BM444" s="243">
        <v>87</v>
      </c>
    </row>
    <row r="445" spans="1:65">
      <c r="A445" s="35"/>
      <c r="B445" s="19">
        <v>1</v>
      </c>
      <c r="C445" s="8">
        <v>6</v>
      </c>
      <c r="D445" s="244">
        <v>3.5999999999999997E-2</v>
      </c>
      <c r="E445" s="244">
        <v>3.5999999999999997E-2</v>
      </c>
      <c r="F445" s="264">
        <v>3.1E-2</v>
      </c>
      <c r="G445" s="264">
        <v>3.6999999999999998E-2</v>
      </c>
      <c r="H445" s="244">
        <v>0.04</v>
      </c>
      <c r="I445" s="244">
        <v>0.04</v>
      </c>
      <c r="J445" s="264" t="s">
        <v>285</v>
      </c>
      <c r="K445" s="244">
        <v>0.04</v>
      </c>
      <c r="L445" s="264" t="s">
        <v>285</v>
      </c>
      <c r="M445" s="244">
        <v>0.04</v>
      </c>
      <c r="N445" s="264" t="s">
        <v>109</v>
      </c>
      <c r="O445" s="244">
        <v>0.03</v>
      </c>
      <c r="P445" s="232"/>
      <c r="Q445" s="233"/>
      <c r="R445" s="233"/>
      <c r="S445" s="233"/>
      <c r="T445" s="233"/>
      <c r="U445" s="233"/>
      <c r="V445" s="233"/>
      <c r="W445" s="233"/>
      <c r="X445" s="233"/>
      <c r="Y445" s="233"/>
      <c r="Z445" s="233"/>
      <c r="AA445" s="233"/>
      <c r="AB445" s="233"/>
      <c r="AC445" s="233"/>
      <c r="AD445" s="233"/>
      <c r="AE445" s="233"/>
      <c r="AF445" s="233"/>
      <c r="AG445" s="233"/>
      <c r="AH445" s="233"/>
      <c r="AI445" s="233"/>
      <c r="AJ445" s="233"/>
      <c r="AK445" s="233"/>
      <c r="AL445" s="233"/>
      <c r="AM445" s="233"/>
      <c r="AN445" s="233"/>
      <c r="AO445" s="233"/>
      <c r="AP445" s="233"/>
      <c r="AQ445" s="233"/>
      <c r="AR445" s="233"/>
      <c r="AS445" s="233"/>
      <c r="AT445" s="233"/>
      <c r="AU445" s="233"/>
      <c r="AV445" s="233"/>
      <c r="AW445" s="233"/>
      <c r="AX445" s="233"/>
      <c r="AY445" s="233"/>
      <c r="AZ445" s="233"/>
      <c r="BA445" s="233"/>
      <c r="BB445" s="233"/>
      <c r="BC445" s="233"/>
      <c r="BD445" s="233"/>
      <c r="BE445" s="233"/>
      <c r="BF445" s="233"/>
      <c r="BG445" s="233"/>
      <c r="BH445" s="233"/>
      <c r="BI445" s="233"/>
      <c r="BJ445" s="233"/>
      <c r="BK445" s="233"/>
      <c r="BL445" s="233"/>
      <c r="BM445" s="63"/>
    </row>
    <row r="446" spans="1:65">
      <c r="A446" s="35"/>
      <c r="B446" s="20" t="s">
        <v>261</v>
      </c>
      <c r="C446" s="12"/>
      <c r="D446" s="245">
        <v>3.7166666666666667E-2</v>
      </c>
      <c r="E446" s="245">
        <v>3.5999999999999997E-2</v>
      </c>
      <c r="F446" s="245">
        <v>3.2333333333333332E-2</v>
      </c>
      <c r="G446" s="245">
        <v>3.2833333333333332E-2</v>
      </c>
      <c r="H446" s="245">
        <v>3.8333333333333337E-2</v>
      </c>
      <c r="I446" s="245">
        <v>0.04</v>
      </c>
      <c r="J446" s="245" t="s">
        <v>669</v>
      </c>
      <c r="K446" s="245">
        <v>0.04</v>
      </c>
      <c r="L446" s="245" t="s">
        <v>669</v>
      </c>
      <c r="M446" s="245">
        <v>3.8333333333333337E-2</v>
      </c>
      <c r="N446" s="245" t="s">
        <v>669</v>
      </c>
      <c r="O446" s="245">
        <v>3.6666666666666667E-2</v>
      </c>
      <c r="P446" s="232"/>
      <c r="Q446" s="233"/>
      <c r="R446" s="233"/>
      <c r="S446" s="233"/>
      <c r="T446" s="233"/>
      <c r="U446" s="233"/>
      <c r="V446" s="233"/>
      <c r="W446" s="233"/>
      <c r="X446" s="233"/>
      <c r="Y446" s="233"/>
      <c r="Z446" s="233"/>
      <c r="AA446" s="233"/>
      <c r="AB446" s="233"/>
      <c r="AC446" s="233"/>
      <c r="AD446" s="233"/>
      <c r="AE446" s="233"/>
      <c r="AF446" s="233"/>
      <c r="AG446" s="233"/>
      <c r="AH446" s="233"/>
      <c r="AI446" s="233"/>
      <c r="AJ446" s="233"/>
      <c r="AK446" s="233"/>
      <c r="AL446" s="233"/>
      <c r="AM446" s="233"/>
      <c r="AN446" s="233"/>
      <c r="AO446" s="233"/>
      <c r="AP446" s="233"/>
      <c r="AQ446" s="233"/>
      <c r="AR446" s="233"/>
      <c r="AS446" s="233"/>
      <c r="AT446" s="233"/>
      <c r="AU446" s="233"/>
      <c r="AV446" s="233"/>
      <c r="AW446" s="233"/>
      <c r="AX446" s="233"/>
      <c r="AY446" s="233"/>
      <c r="AZ446" s="233"/>
      <c r="BA446" s="233"/>
      <c r="BB446" s="233"/>
      <c r="BC446" s="233"/>
      <c r="BD446" s="233"/>
      <c r="BE446" s="233"/>
      <c r="BF446" s="233"/>
      <c r="BG446" s="233"/>
      <c r="BH446" s="233"/>
      <c r="BI446" s="233"/>
      <c r="BJ446" s="233"/>
      <c r="BK446" s="233"/>
      <c r="BL446" s="233"/>
      <c r="BM446" s="63"/>
    </row>
    <row r="447" spans="1:65">
      <c r="A447" s="35"/>
      <c r="B447" s="3" t="s">
        <v>262</v>
      </c>
      <c r="C447" s="33"/>
      <c r="D447" s="27">
        <v>3.6999999999999998E-2</v>
      </c>
      <c r="E447" s="27">
        <v>3.5999999999999997E-2</v>
      </c>
      <c r="F447" s="27">
        <v>3.2500000000000001E-2</v>
      </c>
      <c r="G447" s="27">
        <v>3.2000000000000001E-2</v>
      </c>
      <c r="H447" s="27">
        <v>0.04</v>
      </c>
      <c r="I447" s="27">
        <v>0.04</v>
      </c>
      <c r="J447" s="27" t="s">
        <v>669</v>
      </c>
      <c r="K447" s="27">
        <v>0.04</v>
      </c>
      <c r="L447" s="27" t="s">
        <v>669</v>
      </c>
      <c r="M447" s="27">
        <v>0.04</v>
      </c>
      <c r="N447" s="27" t="s">
        <v>669</v>
      </c>
      <c r="O447" s="27">
        <v>0.04</v>
      </c>
      <c r="P447" s="232"/>
      <c r="Q447" s="233"/>
      <c r="R447" s="233"/>
      <c r="S447" s="233"/>
      <c r="T447" s="233"/>
      <c r="U447" s="233"/>
      <c r="V447" s="233"/>
      <c r="W447" s="233"/>
      <c r="X447" s="233"/>
      <c r="Y447" s="233"/>
      <c r="Z447" s="233"/>
      <c r="AA447" s="233"/>
      <c r="AB447" s="233"/>
      <c r="AC447" s="233"/>
      <c r="AD447" s="233"/>
      <c r="AE447" s="233"/>
      <c r="AF447" s="233"/>
      <c r="AG447" s="233"/>
      <c r="AH447" s="233"/>
      <c r="AI447" s="233"/>
      <c r="AJ447" s="233"/>
      <c r="AK447" s="233"/>
      <c r="AL447" s="233"/>
      <c r="AM447" s="233"/>
      <c r="AN447" s="233"/>
      <c r="AO447" s="233"/>
      <c r="AP447" s="233"/>
      <c r="AQ447" s="233"/>
      <c r="AR447" s="233"/>
      <c r="AS447" s="233"/>
      <c r="AT447" s="233"/>
      <c r="AU447" s="233"/>
      <c r="AV447" s="233"/>
      <c r="AW447" s="233"/>
      <c r="AX447" s="233"/>
      <c r="AY447" s="233"/>
      <c r="AZ447" s="233"/>
      <c r="BA447" s="233"/>
      <c r="BB447" s="233"/>
      <c r="BC447" s="233"/>
      <c r="BD447" s="233"/>
      <c r="BE447" s="233"/>
      <c r="BF447" s="233"/>
      <c r="BG447" s="233"/>
      <c r="BH447" s="233"/>
      <c r="BI447" s="233"/>
      <c r="BJ447" s="233"/>
      <c r="BK447" s="233"/>
      <c r="BL447" s="233"/>
      <c r="BM447" s="63"/>
    </row>
    <row r="448" spans="1:65">
      <c r="A448" s="35"/>
      <c r="B448" s="3" t="s">
        <v>263</v>
      </c>
      <c r="C448" s="33"/>
      <c r="D448" s="27">
        <v>1.329160135825127E-3</v>
      </c>
      <c r="E448" s="27">
        <v>1.9999999999999987E-3</v>
      </c>
      <c r="F448" s="27">
        <v>1.2110601416389978E-3</v>
      </c>
      <c r="G448" s="27">
        <v>4.4907311951024936E-3</v>
      </c>
      <c r="H448" s="27">
        <v>4.0824829046386306E-3</v>
      </c>
      <c r="I448" s="27">
        <v>0</v>
      </c>
      <c r="J448" s="27" t="s">
        <v>669</v>
      </c>
      <c r="K448" s="27">
        <v>0</v>
      </c>
      <c r="L448" s="27" t="s">
        <v>669</v>
      </c>
      <c r="M448" s="27">
        <v>4.0824829046386306E-3</v>
      </c>
      <c r="N448" s="27" t="s">
        <v>669</v>
      </c>
      <c r="O448" s="27">
        <v>5.1639777949432242E-3</v>
      </c>
      <c r="P448" s="232"/>
      <c r="Q448" s="233"/>
      <c r="R448" s="233"/>
      <c r="S448" s="233"/>
      <c r="T448" s="233"/>
      <c r="U448" s="233"/>
      <c r="V448" s="233"/>
      <c r="W448" s="233"/>
      <c r="X448" s="233"/>
      <c r="Y448" s="233"/>
      <c r="Z448" s="233"/>
      <c r="AA448" s="233"/>
      <c r="AB448" s="233"/>
      <c r="AC448" s="233"/>
      <c r="AD448" s="233"/>
      <c r="AE448" s="233"/>
      <c r="AF448" s="233"/>
      <c r="AG448" s="233"/>
      <c r="AH448" s="233"/>
      <c r="AI448" s="233"/>
      <c r="AJ448" s="233"/>
      <c r="AK448" s="233"/>
      <c r="AL448" s="233"/>
      <c r="AM448" s="233"/>
      <c r="AN448" s="233"/>
      <c r="AO448" s="233"/>
      <c r="AP448" s="233"/>
      <c r="AQ448" s="233"/>
      <c r="AR448" s="233"/>
      <c r="AS448" s="233"/>
      <c r="AT448" s="233"/>
      <c r="AU448" s="233"/>
      <c r="AV448" s="233"/>
      <c r="AW448" s="233"/>
      <c r="AX448" s="233"/>
      <c r="AY448" s="233"/>
      <c r="AZ448" s="233"/>
      <c r="BA448" s="233"/>
      <c r="BB448" s="233"/>
      <c r="BC448" s="233"/>
      <c r="BD448" s="233"/>
      <c r="BE448" s="233"/>
      <c r="BF448" s="233"/>
      <c r="BG448" s="233"/>
      <c r="BH448" s="233"/>
      <c r="BI448" s="233"/>
      <c r="BJ448" s="233"/>
      <c r="BK448" s="233"/>
      <c r="BL448" s="233"/>
      <c r="BM448" s="63"/>
    </row>
    <row r="449" spans="1:65">
      <c r="A449" s="35"/>
      <c r="B449" s="3" t="s">
        <v>87</v>
      </c>
      <c r="C449" s="33"/>
      <c r="D449" s="13">
        <v>3.5762156120855433E-2</v>
      </c>
      <c r="E449" s="13">
        <v>5.5555555555555525E-2</v>
      </c>
      <c r="F449" s="13">
        <v>3.7455468298113331E-2</v>
      </c>
      <c r="G449" s="13">
        <v>0.13677353893713179</v>
      </c>
      <c r="H449" s="13">
        <v>0.10649955403405122</v>
      </c>
      <c r="I449" s="13">
        <v>0</v>
      </c>
      <c r="J449" s="13" t="s">
        <v>669</v>
      </c>
      <c r="K449" s="13">
        <v>0</v>
      </c>
      <c r="L449" s="13" t="s">
        <v>669</v>
      </c>
      <c r="M449" s="13">
        <v>0.10649955403405122</v>
      </c>
      <c r="N449" s="13" t="s">
        <v>669</v>
      </c>
      <c r="O449" s="13">
        <v>0.14083575804390611</v>
      </c>
      <c r="P449" s="164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2"/>
    </row>
    <row r="450" spans="1:65">
      <c r="A450" s="35"/>
      <c r="B450" s="3" t="s">
        <v>264</v>
      </c>
      <c r="C450" s="33"/>
      <c r="D450" s="13">
        <v>-2.3764853033145794E-2</v>
      </c>
      <c r="E450" s="13">
        <v>-5.4409005628518026E-2</v>
      </c>
      <c r="F450" s="13">
        <v>-0.15071919949968748</v>
      </c>
      <c r="G450" s="13">
        <v>-0.13758599124452797</v>
      </c>
      <c r="H450" s="13">
        <v>6.8792995622264375E-3</v>
      </c>
      <c r="I450" s="13">
        <v>5.0656660412757848E-2</v>
      </c>
      <c r="J450" s="13" t="s">
        <v>669</v>
      </c>
      <c r="K450" s="13">
        <v>5.0656660412757848E-2</v>
      </c>
      <c r="L450" s="13" t="s">
        <v>669</v>
      </c>
      <c r="M450" s="13">
        <v>6.8792995622264375E-3</v>
      </c>
      <c r="N450" s="13" t="s">
        <v>669</v>
      </c>
      <c r="O450" s="13">
        <v>-3.6898061288305306E-2</v>
      </c>
      <c r="P450" s="164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2"/>
    </row>
    <row r="451" spans="1:65">
      <c r="A451" s="35"/>
      <c r="B451" s="53" t="s">
        <v>265</v>
      </c>
      <c r="C451" s="54"/>
      <c r="D451" s="52">
        <v>0.05</v>
      </c>
      <c r="E451" s="52">
        <v>0.2</v>
      </c>
      <c r="F451" s="52">
        <v>1</v>
      </c>
      <c r="G451" s="52">
        <v>0.89</v>
      </c>
      <c r="H451" s="52">
        <v>0.31</v>
      </c>
      <c r="I451" s="52">
        <v>0.67</v>
      </c>
      <c r="J451" s="52">
        <v>2.61</v>
      </c>
      <c r="K451" s="52">
        <v>0.67</v>
      </c>
      <c r="L451" s="52">
        <v>2.61</v>
      </c>
      <c r="M451" s="52">
        <v>0.31</v>
      </c>
      <c r="N451" s="52">
        <v>538.66</v>
      </c>
      <c r="O451" s="52">
        <v>0.05</v>
      </c>
      <c r="P451" s="164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2"/>
    </row>
    <row r="452" spans="1:65">
      <c r="B452" s="36"/>
      <c r="C452" s="20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BM452" s="62"/>
    </row>
    <row r="453" spans="1:65" ht="15">
      <c r="B453" s="37" t="s">
        <v>565</v>
      </c>
      <c r="BM453" s="32" t="s">
        <v>67</v>
      </c>
    </row>
    <row r="454" spans="1:65" ht="15">
      <c r="A454" s="28" t="s">
        <v>54</v>
      </c>
      <c r="B454" s="18" t="s">
        <v>115</v>
      </c>
      <c r="C454" s="15" t="s">
        <v>116</v>
      </c>
      <c r="D454" s="16" t="s">
        <v>230</v>
      </c>
      <c r="E454" s="17" t="s">
        <v>230</v>
      </c>
      <c r="F454" s="17" t="s">
        <v>230</v>
      </c>
      <c r="G454" s="17" t="s">
        <v>230</v>
      </c>
      <c r="H454" s="17" t="s">
        <v>230</v>
      </c>
      <c r="I454" s="17" t="s">
        <v>230</v>
      </c>
      <c r="J454" s="17" t="s">
        <v>230</v>
      </c>
      <c r="K454" s="17" t="s">
        <v>230</v>
      </c>
      <c r="L454" s="17" t="s">
        <v>230</v>
      </c>
      <c r="M454" s="17" t="s">
        <v>230</v>
      </c>
      <c r="N454" s="17" t="s">
        <v>230</v>
      </c>
      <c r="O454" s="17" t="s">
        <v>230</v>
      </c>
      <c r="P454" s="17" t="s">
        <v>230</v>
      </c>
      <c r="Q454" s="17" t="s">
        <v>230</v>
      </c>
      <c r="R454" s="17" t="s">
        <v>230</v>
      </c>
      <c r="S454" s="17" t="s">
        <v>230</v>
      </c>
      <c r="T454" s="17" t="s">
        <v>230</v>
      </c>
      <c r="U454" s="17" t="s">
        <v>230</v>
      </c>
      <c r="V454" s="17" t="s">
        <v>230</v>
      </c>
      <c r="W454" s="164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1</v>
      </c>
    </row>
    <row r="455" spans="1:65">
      <c r="A455" s="35"/>
      <c r="B455" s="19" t="s">
        <v>231</v>
      </c>
      <c r="C455" s="8" t="s">
        <v>231</v>
      </c>
      <c r="D455" s="162" t="s">
        <v>233</v>
      </c>
      <c r="E455" s="163" t="s">
        <v>234</v>
      </c>
      <c r="F455" s="163" t="s">
        <v>235</v>
      </c>
      <c r="G455" s="163" t="s">
        <v>237</v>
      </c>
      <c r="H455" s="163" t="s">
        <v>238</v>
      </c>
      <c r="I455" s="163" t="s">
        <v>239</v>
      </c>
      <c r="J455" s="163" t="s">
        <v>240</v>
      </c>
      <c r="K455" s="163" t="s">
        <v>241</v>
      </c>
      <c r="L455" s="163" t="s">
        <v>242</v>
      </c>
      <c r="M455" s="163" t="s">
        <v>243</v>
      </c>
      <c r="N455" s="163" t="s">
        <v>244</v>
      </c>
      <c r="O455" s="163" t="s">
        <v>245</v>
      </c>
      <c r="P455" s="163" t="s">
        <v>246</v>
      </c>
      <c r="Q455" s="163" t="s">
        <v>247</v>
      </c>
      <c r="R455" s="163" t="s">
        <v>248</v>
      </c>
      <c r="S455" s="163" t="s">
        <v>249</v>
      </c>
      <c r="T455" s="163" t="s">
        <v>250</v>
      </c>
      <c r="U455" s="163" t="s">
        <v>251</v>
      </c>
      <c r="V455" s="163" t="s">
        <v>269</v>
      </c>
      <c r="W455" s="164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 t="s">
        <v>1</v>
      </c>
    </row>
    <row r="456" spans="1:65">
      <c r="A456" s="35"/>
      <c r="B456" s="19"/>
      <c r="C456" s="8"/>
      <c r="D456" s="9" t="s">
        <v>272</v>
      </c>
      <c r="E456" s="10" t="s">
        <v>272</v>
      </c>
      <c r="F456" s="10" t="s">
        <v>270</v>
      </c>
      <c r="G456" s="10" t="s">
        <v>270</v>
      </c>
      <c r="H456" s="10" t="s">
        <v>270</v>
      </c>
      <c r="I456" s="10" t="s">
        <v>270</v>
      </c>
      <c r="J456" s="10" t="s">
        <v>270</v>
      </c>
      <c r="K456" s="10" t="s">
        <v>303</v>
      </c>
      <c r="L456" s="10" t="s">
        <v>272</v>
      </c>
      <c r="M456" s="10" t="s">
        <v>303</v>
      </c>
      <c r="N456" s="10" t="s">
        <v>272</v>
      </c>
      <c r="O456" s="10" t="s">
        <v>303</v>
      </c>
      <c r="P456" s="10" t="s">
        <v>270</v>
      </c>
      <c r="Q456" s="10" t="s">
        <v>303</v>
      </c>
      <c r="R456" s="10" t="s">
        <v>272</v>
      </c>
      <c r="S456" s="10" t="s">
        <v>303</v>
      </c>
      <c r="T456" s="10" t="s">
        <v>272</v>
      </c>
      <c r="U456" s="10" t="s">
        <v>272</v>
      </c>
      <c r="V456" s="10" t="s">
        <v>272</v>
      </c>
      <c r="W456" s="164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3</v>
      </c>
    </row>
    <row r="457" spans="1:65">
      <c r="A457" s="35"/>
      <c r="B457" s="19"/>
      <c r="C457" s="8"/>
      <c r="D457" s="29" t="s">
        <v>304</v>
      </c>
      <c r="E457" s="29" t="s">
        <v>305</v>
      </c>
      <c r="F457" s="29" t="s">
        <v>304</v>
      </c>
      <c r="G457" s="29" t="s">
        <v>304</v>
      </c>
      <c r="H457" s="29" t="s">
        <v>304</v>
      </c>
      <c r="I457" s="29" t="s">
        <v>304</v>
      </c>
      <c r="J457" s="29" t="s">
        <v>304</v>
      </c>
      <c r="K457" s="29" t="s">
        <v>306</v>
      </c>
      <c r="L457" s="29" t="s">
        <v>306</v>
      </c>
      <c r="M457" s="29" t="s">
        <v>306</v>
      </c>
      <c r="N457" s="29" t="s">
        <v>306</v>
      </c>
      <c r="O457" s="29" t="s">
        <v>307</v>
      </c>
      <c r="P457" s="29" t="s">
        <v>304</v>
      </c>
      <c r="Q457" s="29" t="s">
        <v>307</v>
      </c>
      <c r="R457" s="29" t="s">
        <v>307</v>
      </c>
      <c r="S457" s="29" t="s">
        <v>304</v>
      </c>
      <c r="T457" s="29" t="s">
        <v>306</v>
      </c>
      <c r="U457" s="29" t="s">
        <v>304</v>
      </c>
      <c r="V457" s="29" t="s">
        <v>308</v>
      </c>
      <c r="W457" s="164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>
        <v>3</v>
      </c>
    </row>
    <row r="458" spans="1:65">
      <c r="A458" s="35"/>
      <c r="B458" s="18">
        <v>1</v>
      </c>
      <c r="C458" s="14">
        <v>1</v>
      </c>
      <c r="D458" s="242">
        <v>0.56540000000000001</v>
      </c>
      <c r="E458" s="242">
        <v>0.52446400000000004</v>
      </c>
      <c r="F458" s="261">
        <v>0.54</v>
      </c>
      <c r="G458" s="242">
        <v>0.56000000000000005</v>
      </c>
      <c r="H458" s="261">
        <v>0.55000000000000004</v>
      </c>
      <c r="I458" s="242">
        <v>0.53</v>
      </c>
      <c r="J458" s="261">
        <v>0.55000000000000004</v>
      </c>
      <c r="K458" s="242">
        <v>0.53</v>
      </c>
      <c r="L458" s="242">
        <v>0.56000000000000005</v>
      </c>
      <c r="M458" s="242">
        <v>0.52</v>
      </c>
      <c r="N458" s="242">
        <v>0.56000000000000005</v>
      </c>
      <c r="O458" s="262">
        <v>0.79316453526389297</v>
      </c>
      <c r="P458" s="242">
        <v>0.59599999999999997</v>
      </c>
      <c r="Q458" s="242">
        <v>0.60799999999999998</v>
      </c>
      <c r="R458" s="262">
        <v>0.72289999999999999</v>
      </c>
      <c r="S458" s="242">
        <v>0.56999999999999995</v>
      </c>
      <c r="T458" s="242">
        <v>0.65400000000000003</v>
      </c>
      <c r="U458" s="242">
        <v>0.65500000000000003</v>
      </c>
      <c r="V458" s="242">
        <v>0.61099999999999999</v>
      </c>
      <c r="W458" s="232"/>
      <c r="X458" s="233"/>
      <c r="Y458" s="233"/>
      <c r="Z458" s="233"/>
      <c r="AA458" s="233"/>
      <c r="AB458" s="233"/>
      <c r="AC458" s="233"/>
      <c r="AD458" s="233"/>
      <c r="AE458" s="233"/>
      <c r="AF458" s="233"/>
      <c r="AG458" s="233"/>
      <c r="AH458" s="233"/>
      <c r="AI458" s="233"/>
      <c r="AJ458" s="233"/>
      <c r="AK458" s="233"/>
      <c r="AL458" s="233"/>
      <c r="AM458" s="233"/>
      <c r="AN458" s="233"/>
      <c r="AO458" s="233"/>
      <c r="AP458" s="233"/>
      <c r="AQ458" s="233"/>
      <c r="AR458" s="233"/>
      <c r="AS458" s="233"/>
      <c r="AT458" s="233"/>
      <c r="AU458" s="233"/>
      <c r="AV458" s="233"/>
      <c r="AW458" s="233"/>
      <c r="AX458" s="233"/>
      <c r="AY458" s="233"/>
      <c r="AZ458" s="233"/>
      <c r="BA458" s="233"/>
      <c r="BB458" s="233"/>
      <c r="BC458" s="233"/>
      <c r="BD458" s="233"/>
      <c r="BE458" s="233"/>
      <c r="BF458" s="233"/>
      <c r="BG458" s="233"/>
      <c r="BH458" s="233"/>
      <c r="BI458" s="233"/>
      <c r="BJ458" s="233"/>
      <c r="BK458" s="233"/>
      <c r="BL458" s="233"/>
      <c r="BM458" s="243">
        <v>1</v>
      </c>
    </row>
    <row r="459" spans="1:65">
      <c r="A459" s="35"/>
      <c r="B459" s="19">
        <v>1</v>
      </c>
      <c r="C459" s="8">
        <v>2</v>
      </c>
      <c r="D459" s="244">
        <v>0.58189999999999997</v>
      </c>
      <c r="E459" s="244">
        <v>0.51408500000000001</v>
      </c>
      <c r="F459" s="263">
        <v>0.56000000000000005</v>
      </c>
      <c r="G459" s="244">
        <v>0.56000000000000005</v>
      </c>
      <c r="H459" s="263">
        <v>0.54</v>
      </c>
      <c r="I459" s="244">
        <v>0.53</v>
      </c>
      <c r="J459" s="263">
        <v>0.54</v>
      </c>
      <c r="K459" s="244">
        <v>0.53</v>
      </c>
      <c r="L459" s="244">
        <v>0.54</v>
      </c>
      <c r="M459" s="244">
        <v>0.55000000000000004</v>
      </c>
      <c r="N459" s="244">
        <v>0.56999999999999995</v>
      </c>
      <c r="O459" s="264">
        <v>0.80130938657364503</v>
      </c>
      <c r="P459" s="244">
        <v>0.59899999999999998</v>
      </c>
      <c r="Q459" s="244">
        <v>0.60299999999999998</v>
      </c>
      <c r="R459" s="264">
        <v>0.81779999999999997</v>
      </c>
      <c r="S459" s="280">
        <v>0.61</v>
      </c>
      <c r="T459" s="244">
        <v>0.66300000000000003</v>
      </c>
      <c r="U459" s="244">
        <v>0.65</v>
      </c>
      <c r="V459" s="244">
        <v>0.55799999999999994</v>
      </c>
      <c r="W459" s="232"/>
      <c r="X459" s="233"/>
      <c r="Y459" s="233"/>
      <c r="Z459" s="233"/>
      <c r="AA459" s="233"/>
      <c r="AB459" s="233"/>
      <c r="AC459" s="233"/>
      <c r="AD459" s="233"/>
      <c r="AE459" s="233"/>
      <c r="AF459" s="233"/>
      <c r="AG459" s="233"/>
      <c r="AH459" s="233"/>
      <c r="AI459" s="233"/>
      <c r="AJ459" s="233"/>
      <c r="AK459" s="233"/>
      <c r="AL459" s="233"/>
      <c r="AM459" s="233"/>
      <c r="AN459" s="233"/>
      <c r="AO459" s="233"/>
      <c r="AP459" s="233"/>
      <c r="AQ459" s="233"/>
      <c r="AR459" s="233"/>
      <c r="AS459" s="233"/>
      <c r="AT459" s="233"/>
      <c r="AU459" s="233"/>
      <c r="AV459" s="233"/>
      <c r="AW459" s="233"/>
      <c r="AX459" s="233"/>
      <c r="AY459" s="233"/>
      <c r="AZ459" s="233"/>
      <c r="BA459" s="233"/>
      <c r="BB459" s="233"/>
      <c r="BC459" s="233"/>
      <c r="BD459" s="233"/>
      <c r="BE459" s="233"/>
      <c r="BF459" s="233"/>
      <c r="BG459" s="233"/>
      <c r="BH459" s="233"/>
      <c r="BI459" s="233"/>
      <c r="BJ459" s="233"/>
      <c r="BK459" s="233"/>
      <c r="BL459" s="233"/>
      <c r="BM459" s="243">
        <v>4</v>
      </c>
    </row>
    <row r="460" spans="1:65">
      <c r="A460" s="35"/>
      <c r="B460" s="19">
        <v>1</v>
      </c>
      <c r="C460" s="8">
        <v>3</v>
      </c>
      <c r="D460" s="244">
        <v>0.56540000000000001</v>
      </c>
      <c r="E460" s="244">
        <v>0.52263100000000007</v>
      </c>
      <c r="F460" s="263">
        <v>0.56000000000000005</v>
      </c>
      <c r="G460" s="244">
        <v>0.56999999999999995</v>
      </c>
      <c r="H460" s="263">
        <v>0.55000000000000004</v>
      </c>
      <c r="I460" s="244">
        <v>0.53</v>
      </c>
      <c r="J460" s="263">
        <v>0.55000000000000004</v>
      </c>
      <c r="K460" s="263">
        <v>0.53</v>
      </c>
      <c r="L460" s="27">
        <v>0.56000000000000005</v>
      </c>
      <c r="M460" s="27">
        <v>0.53</v>
      </c>
      <c r="N460" s="27">
        <v>0.59</v>
      </c>
      <c r="O460" s="265">
        <v>0.78837481898016359</v>
      </c>
      <c r="P460" s="27">
        <v>0.57599999999999996</v>
      </c>
      <c r="Q460" s="27">
        <v>0.61199999999999999</v>
      </c>
      <c r="R460" s="265">
        <v>0.69010000000000005</v>
      </c>
      <c r="S460" s="27">
        <v>0.56000000000000005</v>
      </c>
      <c r="T460" s="27">
        <v>0.627</v>
      </c>
      <c r="U460" s="27">
        <v>0.64500000000000002</v>
      </c>
      <c r="V460" s="272">
        <v>0.79900000000000004</v>
      </c>
      <c r="W460" s="232"/>
      <c r="X460" s="233"/>
      <c r="Y460" s="233"/>
      <c r="Z460" s="233"/>
      <c r="AA460" s="233"/>
      <c r="AB460" s="233"/>
      <c r="AC460" s="233"/>
      <c r="AD460" s="233"/>
      <c r="AE460" s="233"/>
      <c r="AF460" s="233"/>
      <c r="AG460" s="233"/>
      <c r="AH460" s="233"/>
      <c r="AI460" s="233"/>
      <c r="AJ460" s="233"/>
      <c r="AK460" s="233"/>
      <c r="AL460" s="233"/>
      <c r="AM460" s="233"/>
      <c r="AN460" s="233"/>
      <c r="AO460" s="233"/>
      <c r="AP460" s="233"/>
      <c r="AQ460" s="233"/>
      <c r="AR460" s="233"/>
      <c r="AS460" s="233"/>
      <c r="AT460" s="233"/>
      <c r="AU460" s="233"/>
      <c r="AV460" s="233"/>
      <c r="AW460" s="233"/>
      <c r="AX460" s="233"/>
      <c r="AY460" s="233"/>
      <c r="AZ460" s="233"/>
      <c r="BA460" s="233"/>
      <c r="BB460" s="233"/>
      <c r="BC460" s="233"/>
      <c r="BD460" s="233"/>
      <c r="BE460" s="233"/>
      <c r="BF460" s="233"/>
      <c r="BG460" s="233"/>
      <c r="BH460" s="233"/>
      <c r="BI460" s="233"/>
      <c r="BJ460" s="233"/>
      <c r="BK460" s="233"/>
      <c r="BL460" s="233"/>
      <c r="BM460" s="243">
        <v>16</v>
      </c>
    </row>
    <row r="461" spans="1:65">
      <c r="A461" s="35"/>
      <c r="B461" s="19">
        <v>1</v>
      </c>
      <c r="C461" s="8">
        <v>4</v>
      </c>
      <c r="D461" s="244">
        <v>0.53900000000000003</v>
      </c>
      <c r="E461" s="244">
        <v>0.52668799999999993</v>
      </c>
      <c r="F461" s="263">
        <v>0.56999999999999995</v>
      </c>
      <c r="G461" s="244">
        <v>0.56999999999999995</v>
      </c>
      <c r="H461" s="263">
        <v>0.55000000000000004</v>
      </c>
      <c r="I461" s="244">
        <v>0.53</v>
      </c>
      <c r="J461" s="263">
        <v>0.56000000000000005</v>
      </c>
      <c r="K461" s="263">
        <v>0.52</v>
      </c>
      <c r="L461" s="27">
        <v>0.56000000000000005</v>
      </c>
      <c r="M461" s="27">
        <v>0.54</v>
      </c>
      <c r="N461" s="27">
        <v>0.61</v>
      </c>
      <c r="O461" s="265">
        <v>0.79383972605675757</v>
      </c>
      <c r="P461" s="27">
        <v>0.58699999999999997</v>
      </c>
      <c r="Q461" s="27">
        <v>0.621</v>
      </c>
      <c r="R461" s="265">
        <v>0.74050000000000005</v>
      </c>
      <c r="S461" s="27">
        <v>0.56999999999999995</v>
      </c>
      <c r="T461" s="27">
        <v>0.60499999999999998</v>
      </c>
      <c r="U461" s="27">
        <v>0.64500000000000002</v>
      </c>
      <c r="V461" s="27">
        <v>0.67099999999999993</v>
      </c>
      <c r="W461" s="232"/>
      <c r="X461" s="233"/>
      <c r="Y461" s="233"/>
      <c r="Z461" s="233"/>
      <c r="AA461" s="233"/>
      <c r="AB461" s="233"/>
      <c r="AC461" s="233"/>
      <c r="AD461" s="233"/>
      <c r="AE461" s="233"/>
      <c r="AF461" s="233"/>
      <c r="AG461" s="233"/>
      <c r="AH461" s="233"/>
      <c r="AI461" s="233"/>
      <c r="AJ461" s="233"/>
      <c r="AK461" s="233"/>
      <c r="AL461" s="233"/>
      <c r="AM461" s="233"/>
      <c r="AN461" s="233"/>
      <c r="AO461" s="233"/>
      <c r="AP461" s="233"/>
      <c r="AQ461" s="233"/>
      <c r="AR461" s="233"/>
      <c r="AS461" s="233"/>
      <c r="AT461" s="233"/>
      <c r="AU461" s="233"/>
      <c r="AV461" s="233"/>
      <c r="AW461" s="233"/>
      <c r="AX461" s="233"/>
      <c r="AY461" s="233"/>
      <c r="AZ461" s="233"/>
      <c r="BA461" s="233"/>
      <c r="BB461" s="233"/>
      <c r="BC461" s="233"/>
      <c r="BD461" s="233"/>
      <c r="BE461" s="233"/>
      <c r="BF461" s="233"/>
      <c r="BG461" s="233"/>
      <c r="BH461" s="233"/>
      <c r="BI461" s="233"/>
      <c r="BJ461" s="233"/>
      <c r="BK461" s="233"/>
      <c r="BL461" s="233"/>
      <c r="BM461" s="243">
        <v>0.57204803921568637</v>
      </c>
    </row>
    <row r="462" spans="1:65">
      <c r="A462" s="35"/>
      <c r="B462" s="19">
        <v>1</v>
      </c>
      <c r="C462" s="8">
        <v>5</v>
      </c>
      <c r="D462" s="244">
        <v>0.54559999999999997</v>
      </c>
      <c r="E462" s="244">
        <v>0.51966499999999993</v>
      </c>
      <c r="F462" s="244">
        <v>0.55000000000000004</v>
      </c>
      <c r="G462" s="244">
        <v>0.56000000000000005</v>
      </c>
      <c r="H462" s="244">
        <v>0.54</v>
      </c>
      <c r="I462" s="244">
        <v>0.51</v>
      </c>
      <c r="J462" s="244">
        <v>0.54</v>
      </c>
      <c r="K462" s="244">
        <v>0.52</v>
      </c>
      <c r="L462" s="244">
        <v>0.54</v>
      </c>
      <c r="M462" s="244">
        <v>0.55000000000000004</v>
      </c>
      <c r="N462" s="244">
        <v>0.61</v>
      </c>
      <c r="O462" s="264">
        <v>0.79902600629751297</v>
      </c>
      <c r="P462" s="244">
        <v>0.61299999999999999</v>
      </c>
      <c r="Q462" s="244">
        <v>0.61299999999999999</v>
      </c>
      <c r="R462" s="264">
        <v>0.6925</v>
      </c>
      <c r="S462" s="244">
        <v>0.56999999999999995</v>
      </c>
      <c r="T462" s="244">
        <v>0.63400000000000001</v>
      </c>
      <c r="U462" s="244">
        <v>0.66500000000000004</v>
      </c>
      <c r="V462" s="280">
        <v>0.73399999999999999</v>
      </c>
      <c r="W462" s="232"/>
      <c r="X462" s="233"/>
      <c r="Y462" s="233"/>
      <c r="Z462" s="233"/>
      <c r="AA462" s="233"/>
      <c r="AB462" s="233"/>
      <c r="AC462" s="233"/>
      <c r="AD462" s="233"/>
      <c r="AE462" s="233"/>
      <c r="AF462" s="233"/>
      <c r="AG462" s="233"/>
      <c r="AH462" s="233"/>
      <c r="AI462" s="233"/>
      <c r="AJ462" s="233"/>
      <c r="AK462" s="233"/>
      <c r="AL462" s="233"/>
      <c r="AM462" s="233"/>
      <c r="AN462" s="233"/>
      <c r="AO462" s="233"/>
      <c r="AP462" s="233"/>
      <c r="AQ462" s="233"/>
      <c r="AR462" s="233"/>
      <c r="AS462" s="233"/>
      <c r="AT462" s="233"/>
      <c r="AU462" s="233"/>
      <c r="AV462" s="233"/>
      <c r="AW462" s="233"/>
      <c r="AX462" s="233"/>
      <c r="AY462" s="233"/>
      <c r="AZ462" s="233"/>
      <c r="BA462" s="233"/>
      <c r="BB462" s="233"/>
      <c r="BC462" s="233"/>
      <c r="BD462" s="233"/>
      <c r="BE462" s="233"/>
      <c r="BF462" s="233"/>
      <c r="BG462" s="233"/>
      <c r="BH462" s="233"/>
      <c r="BI462" s="233"/>
      <c r="BJ462" s="233"/>
      <c r="BK462" s="233"/>
      <c r="BL462" s="233"/>
      <c r="BM462" s="243">
        <v>88</v>
      </c>
    </row>
    <row r="463" spans="1:65">
      <c r="A463" s="35"/>
      <c r="B463" s="19">
        <v>1</v>
      </c>
      <c r="C463" s="8">
        <v>6</v>
      </c>
      <c r="D463" s="244">
        <v>0.56869999999999998</v>
      </c>
      <c r="E463" s="244">
        <v>0.51636700000000002</v>
      </c>
      <c r="F463" s="244">
        <v>0.53</v>
      </c>
      <c r="G463" s="244">
        <v>0.56000000000000005</v>
      </c>
      <c r="H463" s="244">
        <v>0.54</v>
      </c>
      <c r="I463" s="244">
        <v>0.52</v>
      </c>
      <c r="J463" s="244">
        <v>0.56000000000000005</v>
      </c>
      <c r="K463" s="244">
        <v>0.52</v>
      </c>
      <c r="L463" s="244">
        <v>0.54</v>
      </c>
      <c r="M463" s="244">
        <v>0.55000000000000004</v>
      </c>
      <c r="N463" s="244">
        <v>0.61</v>
      </c>
      <c r="O463" s="264">
        <v>0.79278879024516702</v>
      </c>
      <c r="P463" s="244">
        <v>0.59699999999999998</v>
      </c>
      <c r="Q463" s="244">
        <v>0.61</v>
      </c>
      <c r="R463" s="264">
        <v>0.66990000000000005</v>
      </c>
      <c r="S463" s="244">
        <v>0.56000000000000005</v>
      </c>
      <c r="T463" s="244">
        <v>0.68600000000000005</v>
      </c>
      <c r="U463" s="244">
        <v>0.64500000000000002</v>
      </c>
      <c r="V463" s="244">
        <v>0.69599999999999995</v>
      </c>
      <c r="W463" s="232"/>
      <c r="X463" s="233"/>
      <c r="Y463" s="233"/>
      <c r="Z463" s="233"/>
      <c r="AA463" s="233"/>
      <c r="AB463" s="233"/>
      <c r="AC463" s="233"/>
      <c r="AD463" s="233"/>
      <c r="AE463" s="233"/>
      <c r="AF463" s="233"/>
      <c r="AG463" s="233"/>
      <c r="AH463" s="233"/>
      <c r="AI463" s="233"/>
      <c r="AJ463" s="233"/>
      <c r="AK463" s="233"/>
      <c r="AL463" s="233"/>
      <c r="AM463" s="233"/>
      <c r="AN463" s="233"/>
      <c r="AO463" s="233"/>
      <c r="AP463" s="233"/>
      <c r="AQ463" s="233"/>
      <c r="AR463" s="233"/>
      <c r="AS463" s="233"/>
      <c r="AT463" s="233"/>
      <c r="AU463" s="233"/>
      <c r="AV463" s="233"/>
      <c r="AW463" s="233"/>
      <c r="AX463" s="233"/>
      <c r="AY463" s="233"/>
      <c r="AZ463" s="233"/>
      <c r="BA463" s="233"/>
      <c r="BB463" s="233"/>
      <c r="BC463" s="233"/>
      <c r="BD463" s="233"/>
      <c r="BE463" s="233"/>
      <c r="BF463" s="233"/>
      <c r="BG463" s="233"/>
      <c r="BH463" s="233"/>
      <c r="BI463" s="233"/>
      <c r="BJ463" s="233"/>
      <c r="BK463" s="233"/>
      <c r="BL463" s="233"/>
      <c r="BM463" s="63"/>
    </row>
    <row r="464" spans="1:65">
      <c r="A464" s="35"/>
      <c r="B464" s="20" t="s">
        <v>261</v>
      </c>
      <c r="C464" s="12"/>
      <c r="D464" s="245">
        <v>0.56099999999999994</v>
      </c>
      <c r="E464" s="245">
        <v>0.52064999999999995</v>
      </c>
      <c r="F464" s="245">
        <v>0.55166666666666675</v>
      </c>
      <c r="G464" s="245">
        <v>0.56333333333333335</v>
      </c>
      <c r="H464" s="245">
        <v>0.54500000000000004</v>
      </c>
      <c r="I464" s="245">
        <v>0.52500000000000002</v>
      </c>
      <c r="J464" s="245">
        <v>0.55000000000000004</v>
      </c>
      <c r="K464" s="245">
        <v>0.52500000000000002</v>
      </c>
      <c r="L464" s="245">
        <v>0.55000000000000004</v>
      </c>
      <c r="M464" s="245">
        <v>0.54</v>
      </c>
      <c r="N464" s="245">
        <v>0.59166666666666656</v>
      </c>
      <c r="O464" s="245">
        <v>0.79475054390285649</v>
      </c>
      <c r="P464" s="245">
        <v>0.59466666666666657</v>
      </c>
      <c r="Q464" s="245">
        <v>0.61116666666666664</v>
      </c>
      <c r="R464" s="245">
        <v>0.72228333333333328</v>
      </c>
      <c r="S464" s="245">
        <v>0.57333333333333336</v>
      </c>
      <c r="T464" s="245">
        <v>0.64483333333333337</v>
      </c>
      <c r="U464" s="245">
        <v>0.65083333333333337</v>
      </c>
      <c r="V464" s="245">
        <v>0.6781666666666667</v>
      </c>
      <c r="W464" s="232"/>
      <c r="X464" s="233"/>
      <c r="Y464" s="233"/>
      <c r="Z464" s="233"/>
      <c r="AA464" s="233"/>
      <c r="AB464" s="233"/>
      <c r="AC464" s="233"/>
      <c r="AD464" s="233"/>
      <c r="AE464" s="233"/>
      <c r="AF464" s="233"/>
      <c r="AG464" s="233"/>
      <c r="AH464" s="233"/>
      <c r="AI464" s="233"/>
      <c r="AJ464" s="233"/>
      <c r="AK464" s="233"/>
      <c r="AL464" s="233"/>
      <c r="AM464" s="233"/>
      <c r="AN464" s="233"/>
      <c r="AO464" s="233"/>
      <c r="AP464" s="233"/>
      <c r="AQ464" s="233"/>
      <c r="AR464" s="233"/>
      <c r="AS464" s="233"/>
      <c r="AT464" s="233"/>
      <c r="AU464" s="233"/>
      <c r="AV464" s="233"/>
      <c r="AW464" s="233"/>
      <c r="AX464" s="233"/>
      <c r="AY464" s="233"/>
      <c r="AZ464" s="233"/>
      <c r="BA464" s="233"/>
      <c r="BB464" s="233"/>
      <c r="BC464" s="233"/>
      <c r="BD464" s="233"/>
      <c r="BE464" s="233"/>
      <c r="BF464" s="233"/>
      <c r="BG464" s="233"/>
      <c r="BH464" s="233"/>
      <c r="BI464" s="233"/>
      <c r="BJ464" s="233"/>
      <c r="BK464" s="233"/>
      <c r="BL464" s="233"/>
      <c r="BM464" s="63"/>
    </row>
    <row r="465" spans="1:65">
      <c r="A465" s="35"/>
      <c r="B465" s="3" t="s">
        <v>262</v>
      </c>
      <c r="C465" s="33"/>
      <c r="D465" s="27">
        <v>0.56540000000000001</v>
      </c>
      <c r="E465" s="27">
        <v>0.52114799999999994</v>
      </c>
      <c r="F465" s="27">
        <v>0.55500000000000005</v>
      </c>
      <c r="G465" s="27">
        <v>0.56000000000000005</v>
      </c>
      <c r="H465" s="27">
        <v>0.54500000000000004</v>
      </c>
      <c r="I465" s="27">
        <v>0.53</v>
      </c>
      <c r="J465" s="27">
        <v>0.55000000000000004</v>
      </c>
      <c r="K465" s="27">
        <v>0.52500000000000002</v>
      </c>
      <c r="L465" s="27">
        <v>0.55000000000000004</v>
      </c>
      <c r="M465" s="27">
        <v>0.54500000000000004</v>
      </c>
      <c r="N465" s="27">
        <v>0.6</v>
      </c>
      <c r="O465" s="27">
        <v>0.79350213066032527</v>
      </c>
      <c r="P465" s="27">
        <v>0.59650000000000003</v>
      </c>
      <c r="Q465" s="27">
        <v>0.61099999999999999</v>
      </c>
      <c r="R465" s="27">
        <v>0.7077</v>
      </c>
      <c r="S465" s="27">
        <v>0.56999999999999995</v>
      </c>
      <c r="T465" s="27">
        <v>0.64400000000000002</v>
      </c>
      <c r="U465" s="27">
        <v>0.64749999999999996</v>
      </c>
      <c r="V465" s="27">
        <v>0.6835</v>
      </c>
      <c r="W465" s="232"/>
      <c r="X465" s="233"/>
      <c r="Y465" s="233"/>
      <c r="Z465" s="233"/>
      <c r="AA465" s="233"/>
      <c r="AB465" s="233"/>
      <c r="AC465" s="233"/>
      <c r="AD465" s="233"/>
      <c r="AE465" s="233"/>
      <c r="AF465" s="233"/>
      <c r="AG465" s="233"/>
      <c r="AH465" s="233"/>
      <c r="AI465" s="233"/>
      <c r="AJ465" s="233"/>
      <c r="AK465" s="233"/>
      <c r="AL465" s="233"/>
      <c r="AM465" s="233"/>
      <c r="AN465" s="233"/>
      <c r="AO465" s="233"/>
      <c r="AP465" s="233"/>
      <c r="AQ465" s="233"/>
      <c r="AR465" s="233"/>
      <c r="AS465" s="233"/>
      <c r="AT465" s="233"/>
      <c r="AU465" s="233"/>
      <c r="AV465" s="233"/>
      <c r="AW465" s="233"/>
      <c r="AX465" s="233"/>
      <c r="AY465" s="233"/>
      <c r="AZ465" s="233"/>
      <c r="BA465" s="233"/>
      <c r="BB465" s="233"/>
      <c r="BC465" s="233"/>
      <c r="BD465" s="233"/>
      <c r="BE465" s="233"/>
      <c r="BF465" s="233"/>
      <c r="BG465" s="233"/>
      <c r="BH465" s="233"/>
      <c r="BI465" s="233"/>
      <c r="BJ465" s="233"/>
      <c r="BK465" s="233"/>
      <c r="BL465" s="233"/>
      <c r="BM465" s="63"/>
    </row>
    <row r="466" spans="1:65">
      <c r="A466" s="35"/>
      <c r="B466" s="3" t="s">
        <v>263</v>
      </c>
      <c r="C466" s="33"/>
      <c r="D466" s="27">
        <v>1.584916401580852E-2</v>
      </c>
      <c r="E466" s="27">
        <v>4.8444182313256059E-3</v>
      </c>
      <c r="F466" s="27">
        <v>1.471960144387973E-2</v>
      </c>
      <c r="G466" s="27">
        <v>5.1639777949431696E-3</v>
      </c>
      <c r="H466" s="27">
        <v>5.4772255750516656E-3</v>
      </c>
      <c r="I466" s="27">
        <v>8.3666002653407633E-3</v>
      </c>
      <c r="J466" s="27">
        <v>8.9442719099991665E-3</v>
      </c>
      <c r="K466" s="27">
        <v>5.4772255750516656E-3</v>
      </c>
      <c r="L466" s="27">
        <v>1.0954451150103331E-2</v>
      </c>
      <c r="M466" s="27">
        <v>1.2649110640673528E-2</v>
      </c>
      <c r="N466" s="27">
        <v>2.2286019533929027E-2</v>
      </c>
      <c r="O466" s="27">
        <v>4.6720735037715936E-3</v>
      </c>
      <c r="P466" s="27">
        <v>1.2404300329590015E-2</v>
      </c>
      <c r="Q466" s="27">
        <v>5.9805239458317304E-3</v>
      </c>
      <c r="R466" s="27">
        <v>5.3146003299087918E-2</v>
      </c>
      <c r="S466" s="27">
        <v>1.8618986725025242E-2</v>
      </c>
      <c r="T466" s="27">
        <v>2.8743115117653272E-2</v>
      </c>
      <c r="U466" s="27">
        <v>8.010409893798618E-3</v>
      </c>
      <c r="V466" s="27">
        <v>8.6068383664773623E-2</v>
      </c>
      <c r="W466" s="232"/>
      <c r="X466" s="233"/>
      <c r="Y466" s="233"/>
      <c r="Z466" s="233"/>
      <c r="AA466" s="233"/>
      <c r="AB466" s="233"/>
      <c r="AC466" s="233"/>
      <c r="AD466" s="233"/>
      <c r="AE466" s="233"/>
      <c r="AF466" s="233"/>
      <c r="AG466" s="233"/>
      <c r="AH466" s="233"/>
      <c r="AI466" s="233"/>
      <c r="AJ466" s="233"/>
      <c r="AK466" s="233"/>
      <c r="AL466" s="233"/>
      <c r="AM466" s="233"/>
      <c r="AN466" s="233"/>
      <c r="AO466" s="233"/>
      <c r="AP466" s="233"/>
      <c r="AQ466" s="233"/>
      <c r="AR466" s="233"/>
      <c r="AS466" s="233"/>
      <c r="AT466" s="233"/>
      <c r="AU466" s="233"/>
      <c r="AV466" s="233"/>
      <c r="AW466" s="233"/>
      <c r="AX466" s="233"/>
      <c r="AY466" s="233"/>
      <c r="AZ466" s="233"/>
      <c r="BA466" s="233"/>
      <c r="BB466" s="233"/>
      <c r="BC466" s="233"/>
      <c r="BD466" s="233"/>
      <c r="BE466" s="233"/>
      <c r="BF466" s="233"/>
      <c r="BG466" s="233"/>
      <c r="BH466" s="233"/>
      <c r="BI466" s="233"/>
      <c r="BJ466" s="233"/>
      <c r="BK466" s="233"/>
      <c r="BL466" s="233"/>
      <c r="BM466" s="63"/>
    </row>
    <row r="467" spans="1:65">
      <c r="A467" s="35"/>
      <c r="B467" s="3" t="s">
        <v>87</v>
      </c>
      <c r="C467" s="33"/>
      <c r="D467" s="13">
        <v>2.825162926169077E-2</v>
      </c>
      <c r="E467" s="13">
        <v>9.3045582086346036E-3</v>
      </c>
      <c r="F467" s="13">
        <v>2.6682056997969297E-2</v>
      </c>
      <c r="G467" s="13">
        <v>9.1668244880647974E-3</v>
      </c>
      <c r="H467" s="13">
        <v>1.0049955183581037E-2</v>
      </c>
      <c r="I467" s="13">
        <v>1.5936381457791929E-2</v>
      </c>
      <c r="J467" s="13">
        <v>1.6262312563634848E-2</v>
      </c>
      <c r="K467" s="13">
        <v>1.0432810619146029E-2</v>
      </c>
      <c r="L467" s="13">
        <v>1.9917183909278782E-2</v>
      </c>
      <c r="M467" s="13">
        <v>2.3424278964210236E-2</v>
      </c>
      <c r="N467" s="13">
        <v>3.7666511888330756E-2</v>
      </c>
      <c r="O467" s="13">
        <v>5.878666632712198E-3</v>
      </c>
      <c r="P467" s="13">
        <v>2.0859249433167068E-2</v>
      </c>
      <c r="Q467" s="13">
        <v>9.7854223275130586E-3</v>
      </c>
      <c r="R467" s="13">
        <v>7.3580547752388842E-2</v>
      </c>
      <c r="S467" s="13">
        <v>3.2474976845974259E-2</v>
      </c>
      <c r="T467" s="13">
        <v>4.4574487129986982E-2</v>
      </c>
      <c r="U467" s="13">
        <v>1.2307928133877518E-2</v>
      </c>
      <c r="V467" s="13">
        <v>0.12691332071482961</v>
      </c>
      <c r="W467" s="164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2"/>
    </row>
    <row r="468" spans="1:65">
      <c r="A468" s="35"/>
      <c r="B468" s="3" t="s">
        <v>264</v>
      </c>
      <c r="C468" s="33"/>
      <c r="D468" s="13">
        <v>-1.9313131867096267E-2</v>
      </c>
      <c r="E468" s="13">
        <v>-8.984916596542547E-2</v>
      </c>
      <c r="F468" s="13">
        <v>-3.5628777920406418E-2</v>
      </c>
      <c r="G468" s="13">
        <v>-1.5234220353768535E-2</v>
      </c>
      <c r="H468" s="13">
        <v>-4.7282810815628129E-2</v>
      </c>
      <c r="I468" s="13">
        <v>-8.2244909501293151E-2</v>
      </c>
      <c r="J468" s="13">
        <v>-3.8542286144211846E-2</v>
      </c>
      <c r="K468" s="13">
        <v>-8.2244909501293151E-2</v>
      </c>
      <c r="L468" s="13">
        <v>-3.8542286144211846E-2</v>
      </c>
      <c r="M468" s="13">
        <v>-5.6023335487044412E-2</v>
      </c>
      <c r="N468" s="13">
        <v>3.4295419450923292E-2</v>
      </c>
      <c r="O468" s="13">
        <v>0.38930734732088101</v>
      </c>
      <c r="P468" s="13">
        <v>3.9539734253773107E-2</v>
      </c>
      <c r="Q468" s="13">
        <v>6.8383465669446863E-2</v>
      </c>
      <c r="R468" s="13">
        <v>0.26262705895055394</v>
      </c>
      <c r="S468" s="13">
        <v>2.2468289890640314E-3</v>
      </c>
      <c r="T468" s="13">
        <v>0.12723633179031646</v>
      </c>
      <c r="U468" s="13">
        <v>0.13772496139601587</v>
      </c>
      <c r="V468" s="13">
        <v>0.18550649626642479</v>
      </c>
      <c r="W468" s="164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62"/>
    </row>
    <row r="469" spans="1:65">
      <c r="A469" s="35"/>
      <c r="B469" s="53" t="s">
        <v>265</v>
      </c>
      <c r="C469" s="54"/>
      <c r="D469" s="52">
        <v>0.05</v>
      </c>
      <c r="E469" s="52">
        <v>0.92</v>
      </c>
      <c r="F469" s="52">
        <v>0.25</v>
      </c>
      <c r="G469" s="52">
        <v>0</v>
      </c>
      <c r="H469" s="52">
        <v>0.39</v>
      </c>
      <c r="I469" s="52">
        <v>0.82</v>
      </c>
      <c r="J469" s="52">
        <v>0.28999999999999998</v>
      </c>
      <c r="K469" s="52">
        <v>0.82</v>
      </c>
      <c r="L469" s="52">
        <v>0.28999999999999998</v>
      </c>
      <c r="M469" s="52">
        <v>0.5</v>
      </c>
      <c r="N469" s="52">
        <v>0.61</v>
      </c>
      <c r="O469" s="52">
        <v>4.9800000000000004</v>
      </c>
      <c r="P469" s="52">
        <v>0.67</v>
      </c>
      <c r="Q469" s="52">
        <v>1.03</v>
      </c>
      <c r="R469" s="52">
        <v>3.42</v>
      </c>
      <c r="S469" s="52">
        <v>0.22</v>
      </c>
      <c r="T469" s="52">
        <v>1.75</v>
      </c>
      <c r="U469" s="52">
        <v>1.88</v>
      </c>
      <c r="V469" s="52">
        <v>2.4700000000000002</v>
      </c>
      <c r="W469" s="164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62"/>
    </row>
    <row r="470" spans="1:65">
      <c r="B470" s="36"/>
      <c r="C470" s="20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BM470" s="62"/>
    </row>
    <row r="471" spans="1:65" ht="15">
      <c r="B471" s="37" t="s">
        <v>566</v>
      </c>
      <c r="BM471" s="32" t="s">
        <v>67</v>
      </c>
    </row>
    <row r="472" spans="1:65" ht="15">
      <c r="A472" s="28" t="s">
        <v>17</v>
      </c>
      <c r="B472" s="18" t="s">
        <v>115</v>
      </c>
      <c r="C472" s="15" t="s">
        <v>116</v>
      </c>
      <c r="D472" s="16" t="s">
        <v>230</v>
      </c>
      <c r="E472" s="17" t="s">
        <v>230</v>
      </c>
      <c r="F472" s="17" t="s">
        <v>230</v>
      </c>
      <c r="G472" s="17" t="s">
        <v>230</v>
      </c>
      <c r="H472" s="17" t="s">
        <v>230</v>
      </c>
      <c r="I472" s="17" t="s">
        <v>230</v>
      </c>
      <c r="J472" s="17" t="s">
        <v>230</v>
      </c>
      <c r="K472" s="17" t="s">
        <v>230</v>
      </c>
      <c r="L472" s="17" t="s">
        <v>230</v>
      </c>
      <c r="M472" s="17" t="s">
        <v>230</v>
      </c>
      <c r="N472" s="17" t="s">
        <v>230</v>
      </c>
      <c r="O472" s="17" t="s">
        <v>230</v>
      </c>
      <c r="P472" s="17" t="s">
        <v>230</v>
      </c>
      <c r="Q472" s="17" t="s">
        <v>230</v>
      </c>
      <c r="R472" s="17" t="s">
        <v>230</v>
      </c>
      <c r="S472" s="17" t="s">
        <v>230</v>
      </c>
      <c r="T472" s="17" t="s">
        <v>230</v>
      </c>
      <c r="U472" s="164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1</v>
      </c>
    </row>
    <row r="473" spans="1:65">
      <c r="A473" s="35"/>
      <c r="B473" s="19" t="s">
        <v>231</v>
      </c>
      <c r="C473" s="8" t="s">
        <v>231</v>
      </c>
      <c r="D473" s="162" t="s">
        <v>233</v>
      </c>
      <c r="E473" s="163" t="s">
        <v>235</v>
      </c>
      <c r="F473" s="163" t="s">
        <v>237</v>
      </c>
      <c r="G473" s="163" t="s">
        <v>238</v>
      </c>
      <c r="H473" s="163" t="s">
        <v>239</v>
      </c>
      <c r="I473" s="163" t="s">
        <v>240</v>
      </c>
      <c r="J473" s="163" t="s">
        <v>241</v>
      </c>
      <c r="K473" s="163" t="s">
        <v>242</v>
      </c>
      <c r="L473" s="163" t="s">
        <v>243</v>
      </c>
      <c r="M473" s="163" t="s">
        <v>244</v>
      </c>
      <c r="N473" s="163" t="s">
        <v>245</v>
      </c>
      <c r="O473" s="163" t="s">
        <v>246</v>
      </c>
      <c r="P473" s="163" t="s">
        <v>247</v>
      </c>
      <c r="Q473" s="163" t="s">
        <v>248</v>
      </c>
      <c r="R473" s="163" t="s">
        <v>249</v>
      </c>
      <c r="S473" s="163" t="s">
        <v>251</v>
      </c>
      <c r="T473" s="163" t="s">
        <v>269</v>
      </c>
      <c r="U473" s="164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2" t="s">
        <v>3</v>
      </c>
    </row>
    <row r="474" spans="1:65">
      <c r="A474" s="35"/>
      <c r="B474" s="19"/>
      <c r="C474" s="8"/>
      <c r="D474" s="9" t="s">
        <v>272</v>
      </c>
      <c r="E474" s="10" t="s">
        <v>270</v>
      </c>
      <c r="F474" s="10" t="s">
        <v>270</v>
      </c>
      <c r="G474" s="10" t="s">
        <v>270</v>
      </c>
      <c r="H474" s="10" t="s">
        <v>270</v>
      </c>
      <c r="I474" s="10" t="s">
        <v>270</v>
      </c>
      <c r="J474" s="10" t="s">
        <v>303</v>
      </c>
      <c r="K474" s="10" t="s">
        <v>272</v>
      </c>
      <c r="L474" s="10" t="s">
        <v>303</v>
      </c>
      <c r="M474" s="10" t="s">
        <v>272</v>
      </c>
      <c r="N474" s="10" t="s">
        <v>303</v>
      </c>
      <c r="O474" s="10" t="s">
        <v>270</v>
      </c>
      <c r="P474" s="10" t="s">
        <v>303</v>
      </c>
      <c r="Q474" s="10" t="s">
        <v>272</v>
      </c>
      <c r="R474" s="10" t="s">
        <v>303</v>
      </c>
      <c r="S474" s="10" t="s">
        <v>272</v>
      </c>
      <c r="T474" s="10" t="s">
        <v>270</v>
      </c>
      <c r="U474" s="164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2">
        <v>1</v>
      </c>
    </row>
    <row r="475" spans="1:65">
      <c r="A475" s="35"/>
      <c r="B475" s="19"/>
      <c r="C475" s="8"/>
      <c r="D475" s="29" t="s">
        <v>304</v>
      </c>
      <c r="E475" s="29" t="s">
        <v>304</v>
      </c>
      <c r="F475" s="29" t="s">
        <v>304</v>
      </c>
      <c r="G475" s="29" t="s">
        <v>304</v>
      </c>
      <c r="H475" s="29" t="s">
        <v>304</v>
      </c>
      <c r="I475" s="29" t="s">
        <v>304</v>
      </c>
      <c r="J475" s="29" t="s">
        <v>306</v>
      </c>
      <c r="K475" s="29" t="s">
        <v>306</v>
      </c>
      <c r="L475" s="29" t="s">
        <v>306</v>
      </c>
      <c r="M475" s="29" t="s">
        <v>306</v>
      </c>
      <c r="N475" s="29" t="s">
        <v>307</v>
      </c>
      <c r="O475" s="29" t="s">
        <v>304</v>
      </c>
      <c r="P475" s="29" t="s">
        <v>307</v>
      </c>
      <c r="Q475" s="29" t="s">
        <v>307</v>
      </c>
      <c r="R475" s="29" t="s">
        <v>304</v>
      </c>
      <c r="S475" s="29" t="s">
        <v>304</v>
      </c>
      <c r="T475" s="29" t="s">
        <v>308</v>
      </c>
      <c r="U475" s="164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2">
        <v>1</v>
      </c>
    </row>
    <row r="476" spans="1:65">
      <c r="A476" s="35"/>
      <c r="B476" s="18">
        <v>1</v>
      </c>
      <c r="C476" s="14">
        <v>1</v>
      </c>
      <c r="D476" s="246">
        <v>13.909428</v>
      </c>
      <c r="E476" s="246">
        <v>12.3</v>
      </c>
      <c r="F476" s="273">
        <v>18.899999999999999</v>
      </c>
      <c r="G476" s="246">
        <v>17.600000000000001</v>
      </c>
      <c r="H476" s="273">
        <v>16.100000000000001</v>
      </c>
      <c r="I476" s="246">
        <v>17.7</v>
      </c>
      <c r="J476" s="273">
        <v>17.100000000000001</v>
      </c>
      <c r="K476" s="246">
        <v>13</v>
      </c>
      <c r="L476" s="246">
        <v>13.2</v>
      </c>
      <c r="M476" s="246">
        <v>16.2</v>
      </c>
      <c r="N476" s="254">
        <v>20.780377759022059</v>
      </c>
      <c r="O476" s="246">
        <v>17.335000000000001</v>
      </c>
      <c r="P476" s="246">
        <v>16.7</v>
      </c>
      <c r="Q476" s="254">
        <v>21</v>
      </c>
      <c r="R476" s="254">
        <v>10.9</v>
      </c>
      <c r="S476" s="246">
        <v>16.86</v>
      </c>
      <c r="T476" s="246">
        <v>20.2</v>
      </c>
      <c r="U476" s="247"/>
      <c r="V476" s="248"/>
      <c r="W476" s="248"/>
      <c r="X476" s="248"/>
      <c r="Y476" s="248"/>
      <c r="Z476" s="248"/>
      <c r="AA476" s="248"/>
      <c r="AB476" s="248"/>
      <c r="AC476" s="248"/>
      <c r="AD476" s="248"/>
      <c r="AE476" s="248"/>
      <c r="AF476" s="248"/>
      <c r="AG476" s="248"/>
      <c r="AH476" s="248"/>
      <c r="AI476" s="248"/>
      <c r="AJ476" s="248"/>
      <c r="AK476" s="248"/>
      <c r="AL476" s="248"/>
      <c r="AM476" s="248"/>
      <c r="AN476" s="248"/>
      <c r="AO476" s="248"/>
      <c r="AP476" s="248"/>
      <c r="AQ476" s="248"/>
      <c r="AR476" s="248"/>
      <c r="AS476" s="248"/>
      <c r="AT476" s="248"/>
      <c r="AU476" s="248"/>
      <c r="AV476" s="248"/>
      <c r="AW476" s="248"/>
      <c r="AX476" s="248"/>
      <c r="AY476" s="248"/>
      <c r="AZ476" s="248"/>
      <c r="BA476" s="248"/>
      <c r="BB476" s="248"/>
      <c r="BC476" s="248"/>
      <c r="BD476" s="248"/>
      <c r="BE476" s="248"/>
      <c r="BF476" s="248"/>
      <c r="BG476" s="248"/>
      <c r="BH476" s="248"/>
      <c r="BI476" s="248"/>
      <c r="BJ476" s="248"/>
      <c r="BK476" s="248"/>
      <c r="BL476" s="248"/>
      <c r="BM476" s="249">
        <v>1</v>
      </c>
    </row>
    <row r="477" spans="1:65">
      <c r="A477" s="35"/>
      <c r="B477" s="19">
        <v>1</v>
      </c>
      <c r="C477" s="8">
        <v>2</v>
      </c>
      <c r="D477" s="250">
        <v>14.775156000000001</v>
      </c>
      <c r="E477" s="250">
        <v>13.3</v>
      </c>
      <c r="F477" s="274">
        <v>19</v>
      </c>
      <c r="G477" s="250">
        <v>17</v>
      </c>
      <c r="H477" s="274">
        <v>16.600000000000001</v>
      </c>
      <c r="I477" s="250">
        <v>16.2</v>
      </c>
      <c r="J477" s="274">
        <v>16.5</v>
      </c>
      <c r="K477" s="250">
        <v>12.7</v>
      </c>
      <c r="L477" s="250">
        <v>13.3</v>
      </c>
      <c r="M477" s="250">
        <v>16.5</v>
      </c>
      <c r="N477" s="256">
        <v>22.439782027677236</v>
      </c>
      <c r="O477" s="250">
        <v>17.001999999999999</v>
      </c>
      <c r="P477" s="250">
        <v>17.2</v>
      </c>
      <c r="Q477" s="256">
        <v>23</v>
      </c>
      <c r="R477" s="256">
        <v>10.4</v>
      </c>
      <c r="S477" s="250">
        <v>17.045000000000002</v>
      </c>
      <c r="T477" s="250">
        <v>18.8</v>
      </c>
      <c r="U477" s="247"/>
      <c r="V477" s="248"/>
      <c r="W477" s="248"/>
      <c r="X477" s="248"/>
      <c r="Y477" s="248"/>
      <c r="Z477" s="248"/>
      <c r="AA477" s="248"/>
      <c r="AB477" s="248"/>
      <c r="AC477" s="248"/>
      <c r="AD477" s="248"/>
      <c r="AE477" s="248"/>
      <c r="AF477" s="248"/>
      <c r="AG477" s="248"/>
      <c r="AH477" s="248"/>
      <c r="AI477" s="248"/>
      <c r="AJ477" s="248"/>
      <c r="AK477" s="248"/>
      <c r="AL477" s="248"/>
      <c r="AM477" s="248"/>
      <c r="AN477" s="248"/>
      <c r="AO477" s="248"/>
      <c r="AP477" s="248"/>
      <c r="AQ477" s="248"/>
      <c r="AR477" s="248"/>
      <c r="AS477" s="248"/>
      <c r="AT477" s="248"/>
      <c r="AU477" s="248"/>
      <c r="AV477" s="248"/>
      <c r="AW477" s="248"/>
      <c r="AX477" s="248"/>
      <c r="AY477" s="248"/>
      <c r="AZ477" s="248"/>
      <c r="BA477" s="248"/>
      <c r="BB477" s="248"/>
      <c r="BC477" s="248"/>
      <c r="BD477" s="248"/>
      <c r="BE477" s="248"/>
      <c r="BF477" s="248"/>
      <c r="BG477" s="248"/>
      <c r="BH477" s="248"/>
      <c r="BI477" s="248"/>
      <c r="BJ477" s="248"/>
      <c r="BK477" s="248"/>
      <c r="BL477" s="248"/>
      <c r="BM477" s="249">
        <v>5</v>
      </c>
    </row>
    <row r="478" spans="1:65">
      <c r="A478" s="35"/>
      <c r="B478" s="19">
        <v>1</v>
      </c>
      <c r="C478" s="8">
        <v>3</v>
      </c>
      <c r="D478" s="250">
        <v>14.123376</v>
      </c>
      <c r="E478" s="250">
        <v>12.9</v>
      </c>
      <c r="F478" s="274">
        <v>19</v>
      </c>
      <c r="G478" s="250">
        <v>17.399999999999999</v>
      </c>
      <c r="H478" s="274">
        <v>16.8</v>
      </c>
      <c r="I478" s="250">
        <v>18.7</v>
      </c>
      <c r="J478" s="274">
        <v>17.100000000000001</v>
      </c>
      <c r="K478" s="274">
        <v>12.8</v>
      </c>
      <c r="L478" s="253">
        <v>13.3</v>
      </c>
      <c r="M478" s="253">
        <v>17.600000000000001</v>
      </c>
      <c r="N478" s="275">
        <v>20.655374828534999</v>
      </c>
      <c r="O478" s="253">
        <v>16.2</v>
      </c>
      <c r="P478" s="253">
        <v>16.399999999999999</v>
      </c>
      <c r="Q478" s="275" t="s">
        <v>298</v>
      </c>
      <c r="R478" s="275">
        <v>10.5</v>
      </c>
      <c r="S478" s="253">
        <v>16.759999999999998</v>
      </c>
      <c r="T478" s="253">
        <v>21.3</v>
      </c>
      <c r="U478" s="247"/>
      <c r="V478" s="248"/>
      <c r="W478" s="248"/>
      <c r="X478" s="248"/>
      <c r="Y478" s="248"/>
      <c r="Z478" s="248"/>
      <c r="AA478" s="248"/>
      <c r="AB478" s="248"/>
      <c r="AC478" s="248"/>
      <c r="AD478" s="248"/>
      <c r="AE478" s="248"/>
      <c r="AF478" s="248"/>
      <c r="AG478" s="248"/>
      <c r="AH478" s="248"/>
      <c r="AI478" s="248"/>
      <c r="AJ478" s="248"/>
      <c r="AK478" s="248"/>
      <c r="AL478" s="248"/>
      <c r="AM478" s="248"/>
      <c r="AN478" s="248"/>
      <c r="AO478" s="248"/>
      <c r="AP478" s="248"/>
      <c r="AQ478" s="248"/>
      <c r="AR478" s="248"/>
      <c r="AS478" s="248"/>
      <c r="AT478" s="248"/>
      <c r="AU478" s="248"/>
      <c r="AV478" s="248"/>
      <c r="AW478" s="248"/>
      <c r="AX478" s="248"/>
      <c r="AY478" s="248"/>
      <c r="AZ478" s="248"/>
      <c r="BA478" s="248"/>
      <c r="BB478" s="248"/>
      <c r="BC478" s="248"/>
      <c r="BD478" s="248"/>
      <c r="BE478" s="248"/>
      <c r="BF478" s="248"/>
      <c r="BG478" s="248"/>
      <c r="BH478" s="248"/>
      <c r="BI478" s="248"/>
      <c r="BJ478" s="248"/>
      <c r="BK478" s="248"/>
      <c r="BL478" s="248"/>
      <c r="BM478" s="249">
        <v>16</v>
      </c>
    </row>
    <row r="479" spans="1:65">
      <c r="A479" s="35"/>
      <c r="B479" s="19">
        <v>1</v>
      </c>
      <c r="C479" s="8">
        <v>4</v>
      </c>
      <c r="D479" s="250">
        <v>13.034412</v>
      </c>
      <c r="E479" s="250">
        <v>13.6</v>
      </c>
      <c r="F479" s="274">
        <v>19.399999999999999</v>
      </c>
      <c r="G479" s="250">
        <v>17.3</v>
      </c>
      <c r="H479" s="274">
        <v>16.5</v>
      </c>
      <c r="I479" s="250">
        <v>15.400000000000002</v>
      </c>
      <c r="J479" s="274">
        <v>16.7</v>
      </c>
      <c r="K479" s="274">
        <v>12.8</v>
      </c>
      <c r="L479" s="253">
        <v>13.3</v>
      </c>
      <c r="M479" s="253">
        <v>17.8</v>
      </c>
      <c r="N479" s="275">
        <v>22.838183548515961</v>
      </c>
      <c r="O479" s="253">
        <v>16.672999999999998</v>
      </c>
      <c r="P479" s="253">
        <v>17.100000000000001</v>
      </c>
      <c r="Q479" s="275">
        <v>21</v>
      </c>
      <c r="R479" s="275">
        <v>10.9</v>
      </c>
      <c r="S479" s="253">
        <v>16.875</v>
      </c>
      <c r="T479" s="253">
        <v>19.7</v>
      </c>
      <c r="U479" s="247"/>
      <c r="V479" s="248"/>
      <c r="W479" s="248"/>
      <c r="X479" s="248"/>
      <c r="Y479" s="248"/>
      <c r="Z479" s="248"/>
      <c r="AA479" s="248"/>
      <c r="AB479" s="248"/>
      <c r="AC479" s="248"/>
      <c r="AD479" s="248"/>
      <c r="AE479" s="248"/>
      <c r="AF479" s="248"/>
      <c r="AG479" s="248"/>
      <c r="AH479" s="248"/>
      <c r="AI479" s="248"/>
      <c r="AJ479" s="248"/>
      <c r="AK479" s="248"/>
      <c r="AL479" s="248"/>
      <c r="AM479" s="248"/>
      <c r="AN479" s="248"/>
      <c r="AO479" s="248"/>
      <c r="AP479" s="248"/>
      <c r="AQ479" s="248"/>
      <c r="AR479" s="248"/>
      <c r="AS479" s="248"/>
      <c r="AT479" s="248"/>
      <c r="AU479" s="248"/>
      <c r="AV479" s="248"/>
      <c r="AW479" s="248"/>
      <c r="AX479" s="248"/>
      <c r="AY479" s="248"/>
      <c r="AZ479" s="248"/>
      <c r="BA479" s="248"/>
      <c r="BB479" s="248"/>
      <c r="BC479" s="248"/>
      <c r="BD479" s="248"/>
      <c r="BE479" s="248"/>
      <c r="BF479" s="248"/>
      <c r="BG479" s="248"/>
      <c r="BH479" s="248"/>
      <c r="BI479" s="248"/>
      <c r="BJ479" s="248"/>
      <c r="BK479" s="248"/>
      <c r="BL479" s="248"/>
      <c r="BM479" s="249">
        <v>16.179912523809524</v>
      </c>
    </row>
    <row r="480" spans="1:65">
      <c r="A480" s="35"/>
      <c r="B480" s="19">
        <v>1</v>
      </c>
      <c r="C480" s="8">
        <v>5</v>
      </c>
      <c r="D480" s="250">
        <v>13.412736000000001</v>
      </c>
      <c r="E480" s="250">
        <v>12.7</v>
      </c>
      <c r="F480" s="250">
        <v>18.2</v>
      </c>
      <c r="G480" s="250">
        <v>17</v>
      </c>
      <c r="H480" s="250">
        <v>15.6</v>
      </c>
      <c r="I480" s="250">
        <v>16.5</v>
      </c>
      <c r="J480" s="250">
        <v>16.600000000000001</v>
      </c>
      <c r="K480" s="250">
        <v>12</v>
      </c>
      <c r="L480" s="250">
        <v>13.2</v>
      </c>
      <c r="M480" s="250">
        <v>18</v>
      </c>
      <c r="N480" s="256">
        <v>22.205519873303153</v>
      </c>
      <c r="O480" s="250">
        <v>17.603999999999999</v>
      </c>
      <c r="P480" s="250">
        <v>17</v>
      </c>
      <c r="Q480" s="256" t="s">
        <v>298</v>
      </c>
      <c r="R480" s="256">
        <v>10.7</v>
      </c>
      <c r="S480" s="250">
        <v>16.997499999999999</v>
      </c>
      <c r="T480" s="250">
        <v>18.8</v>
      </c>
      <c r="U480" s="247"/>
      <c r="V480" s="248"/>
      <c r="W480" s="248"/>
      <c r="X480" s="248"/>
      <c r="Y480" s="248"/>
      <c r="Z480" s="248"/>
      <c r="AA480" s="248"/>
      <c r="AB480" s="248"/>
      <c r="AC480" s="248"/>
      <c r="AD480" s="248"/>
      <c r="AE480" s="248"/>
      <c r="AF480" s="248"/>
      <c r="AG480" s="248"/>
      <c r="AH480" s="248"/>
      <c r="AI480" s="248"/>
      <c r="AJ480" s="248"/>
      <c r="AK480" s="248"/>
      <c r="AL480" s="248"/>
      <c r="AM480" s="248"/>
      <c r="AN480" s="248"/>
      <c r="AO480" s="248"/>
      <c r="AP480" s="248"/>
      <c r="AQ480" s="248"/>
      <c r="AR480" s="248"/>
      <c r="AS480" s="248"/>
      <c r="AT480" s="248"/>
      <c r="AU480" s="248"/>
      <c r="AV480" s="248"/>
      <c r="AW480" s="248"/>
      <c r="AX480" s="248"/>
      <c r="AY480" s="248"/>
      <c r="AZ480" s="248"/>
      <c r="BA480" s="248"/>
      <c r="BB480" s="248"/>
      <c r="BC480" s="248"/>
      <c r="BD480" s="248"/>
      <c r="BE480" s="248"/>
      <c r="BF480" s="248"/>
      <c r="BG480" s="248"/>
      <c r="BH480" s="248"/>
      <c r="BI480" s="248"/>
      <c r="BJ480" s="248"/>
      <c r="BK480" s="248"/>
      <c r="BL480" s="248"/>
      <c r="BM480" s="249">
        <v>89</v>
      </c>
    </row>
    <row r="481" spans="1:65">
      <c r="A481" s="35"/>
      <c r="B481" s="19">
        <v>1</v>
      </c>
      <c r="C481" s="8">
        <v>6</v>
      </c>
      <c r="D481" s="250">
        <v>14.212044000000001</v>
      </c>
      <c r="E481" s="250">
        <v>12</v>
      </c>
      <c r="F481" s="250">
        <v>18.399999999999999</v>
      </c>
      <c r="G481" s="250">
        <v>16.8</v>
      </c>
      <c r="H481" s="250">
        <v>16.2</v>
      </c>
      <c r="I481" s="250">
        <v>17.399999999999999</v>
      </c>
      <c r="J481" s="250">
        <v>16.600000000000001</v>
      </c>
      <c r="K481" s="250">
        <v>12.2</v>
      </c>
      <c r="L481" s="250">
        <v>13.2</v>
      </c>
      <c r="M481" s="250">
        <v>18.399999999999999</v>
      </c>
      <c r="N481" s="256">
        <v>22.385181750545918</v>
      </c>
      <c r="O481" s="250">
        <v>17.013999999999999</v>
      </c>
      <c r="P481" s="250">
        <v>16</v>
      </c>
      <c r="Q481" s="256" t="s">
        <v>298</v>
      </c>
      <c r="R481" s="256">
        <v>10.7</v>
      </c>
      <c r="S481" s="250">
        <v>16.98</v>
      </c>
      <c r="T481" s="250">
        <v>20.5</v>
      </c>
      <c r="U481" s="247"/>
      <c r="V481" s="248"/>
      <c r="W481" s="248"/>
      <c r="X481" s="248"/>
      <c r="Y481" s="248"/>
      <c r="Z481" s="248"/>
      <c r="AA481" s="248"/>
      <c r="AB481" s="248"/>
      <c r="AC481" s="248"/>
      <c r="AD481" s="248"/>
      <c r="AE481" s="248"/>
      <c r="AF481" s="248"/>
      <c r="AG481" s="248"/>
      <c r="AH481" s="248"/>
      <c r="AI481" s="248"/>
      <c r="AJ481" s="248"/>
      <c r="AK481" s="248"/>
      <c r="AL481" s="248"/>
      <c r="AM481" s="248"/>
      <c r="AN481" s="248"/>
      <c r="AO481" s="248"/>
      <c r="AP481" s="248"/>
      <c r="AQ481" s="248"/>
      <c r="AR481" s="248"/>
      <c r="AS481" s="248"/>
      <c r="AT481" s="248"/>
      <c r="AU481" s="248"/>
      <c r="AV481" s="248"/>
      <c r="AW481" s="248"/>
      <c r="AX481" s="248"/>
      <c r="AY481" s="248"/>
      <c r="AZ481" s="248"/>
      <c r="BA481" s="248"/>
      <c r="BB481" s="248"/>
      <c r="BC481" s="248"/>
      <c r="BD481" s="248"/>
      <c r="BE481" s="248"/>
      <c r="BF481" s="248"/>
      <c r="BG481" s="248"/>
      <c r="BH481" s="248"/>
      <c r="BI481" s="248"/>
      <c r="BJ481" s="248"/>
      <c r="BK481" s="248"/>
      <c r="BL481" s="248"/>
      <c r="BM481" s="251"/>
    </row>
    <row r="482" spans="1:65">
      <c r="A482" s="35"/>
      <c r="B482" s="20" t="s">
        <v>261</v>
      </c>
      <c r="C482" s="12"/>
      <c r="D482" s="252">
        <v>13.911192</v>
      </c>
      <c r="E482" s="252">
        <v>12.799999999999999</v>
      </c>
      <c r="F482" s="252">
        <v>18.816666666666666</v>
      </c>
      <c r="G482" s="252">
        <v>17.183333333333334</v>
      </c>
      <c r="H482" s="252">
        <v>16.3</v>
      </c>
      <c r="I482" s="252">
        <v>16.983333333333334</v>
      </c>
      <c r="J482" s="252">
        <v>16.766666666666666</v>
      </c>
      <c r="K482" s="252">
        <v>12.583333333333334</v>
      </c>
      <c r="L482" s="252">
        <v>13.25</v>
      </c>
      <c r="M482" s="252">
        <v>17.416666666666668</v>
      </c>
      <c r="N482" s="252">
        <v>21.884069964599888</v>
      </c>
      <c r="O482" s="252">
        <v>16.971333333333334</v>
      </c>
      <c r="P482" s="252">
        <v>16.733333333333334</v>
      </c>
      <c r="Q482" s="252">
        <v>21.666666666666668</v>
      </c>
      <c r="R482" s="252">
        <v>10.683333333333335</v>
      </c>
      <c r="S482" s="252">
        <v>16.919583333333332</v>
      </c>
      <c r="T482" s="252">
        <v>19.883333333333333</v>
      </c>
      <c r="U482" s="247"/>
      <c r="V482" s="248"/>
      <c r="W482" s="248"/>
      <c r="X482" s="248"/>
      <c r="Y482" s="248"/>
      <c r="Z482" s="248"/>
      <c r="AA482" s="248"/>
      <c r="AB482" s="248"/>
      <c r="AC482" s="248"/>
      <c r="AD482" s="248"/>
      <c r="AE482" s="248"/>
      <c r="AF482" s="248"/>
      <c r="AG482" s="248"/>
      <c r="AH482" s="248"/>
      <c r="AI482" s="248"/>
      <c r="AJ482" s="248"/>
      <c r="AK482" s="248"/>
      <c r="AL482" s="248"/>
      <c r="AM482" s="248"/>
      <c r="AN482" s="248"/>
      <c r="AO482" s="248"/>
      <c r="AP482" s="248"/>
      <c r="AQ482" s="248"/>
      <c r="AR482" s="248"/>
      <c r="AS482" s="248"/>
      <c r="AT482" s="248"/>
      <c r="AU482" s="248"/>
      <c r="AV482" s="248"/>
      <c r="AW482" s="248"/>
      <c r="AX482" s="248"/>
      <c r="AY482" s="248"/>
      <c r="AZ482" s="248"/>
      <c r="BA482" s="248"/>
      <c r="BB482" s="248"/>
      <c r="BC482" s="248"/>
      <c r="BD482" s="248"/>
      <c r="BE482" s="248"/>
      <c r="BF482" s="248"/>
      <c r="BG482" s="248"/>
      <c r="BH482" s="248"/>
      <c r="BI482" s="248"/>
      <c r="BJ482" s="248"/>
      <c r="BK482" s="248"/>
      <c r="BL482" s="248"/>
      <c r="BM482" s="251"/>
    </row>
    <row r="483" spans="1:65">
      <c r="A483" s="35"/>
      <c r="B483" s="3" t="s">
        <v>262</v>
      </c>
      <c r="C483" s="33"/>
      <c r="D483" s="253">
        <v>14.016401999999999</v>
      </c>
      <c r="E483" s="253">
        <v>12.8</v>
      </c>
      <c r="F483" s="253">
        <v>18.95</v>
      </c>
      <c r="G483" s="253">
        <v>17.149999999999999</v>
      </c>
      <c r="H483" s="253">
        <v>16.350000000000001</v>
      </c>
      <c r="I483" s="253">
        <v>16.95</v>
      </c>
      <c r="J483" s="253">
        <v>16.649999999999999</v>
      </c>
      <c r="K483" s="253">
        <v>12.75</v>
      </c>
      <c r="L483" s="253">
        <v>13.25</v>
      </c>
      <c r="M483" s="253">
        <v>17.700000000000003</v>
      </c>
      <c r="N483" s="253">
        <v>22.295350811924536</v>
      </c>
      <c r="O483" s="253">
        <v>17.007999999999999</v>
      </c>
      <c r="P483" s="253">
        <v>16.850000000000001</v>
      </c>
      <c r="Q483" s="253">
        <v>21</v>
      </c>
      <c r="R483" s="253">
        <v>10.7</v>
      </c>
      <c r="S483" s="253">
        <v>16.927500000000002</v>
      </c>
      <c r="T483" s="253">
        <v>19.95</v>
      </c>
      <c r="U483" s="247"/>
      <c r="V483" s="248"/>
      <c r="W483" s="248"/>
      <c r="X483" s="248"/>
      <c r="Y483" s="248"/>
      <c r="Z483" s="248"/>
      <c r="AA483" s="248"/>
      <c r="AB483" s="248"/>
      <c r="AC483" s="248"/>
      <c r="AD483" s="248"/>
      <c r="AE483" s="248"/>
      <c r="AF483" s="248"/>
      <c r="AG483" s="248"/>
      <c r="AH483" s="248"/>
      <c r="AI483" s="248"/>
      <c r="AJ483" s="248"/>
      <c r="AK483" s="248"/>
      <c r="AL483" s="248"/>
      <c r="AM483" s="248"/>
      <c r="AN483" s="248"/>
      <c r="AO483" s="248"/>
      <c r="AP483" s="248"/>
      <c r="AQ483" s="248"/>
      <c r="AR483" s="248"/>
      <c r="AS483" s="248"/>
      <c r="AT483" s="248"/>
      <c r="AU483" s="248"/>
      <c r="AV483" s="248"/>
      <c r="AW483" s="248"/>
      <c r="AX483" s="248"/>
      <c r="AY483" s="248"/>
      <c r="AZ483" s="248"/>
      <c r="BA483" s="248"/>
      <c r="BB483" s="248"/>
      <c r="BC483" s="248"/>
      <c r="BD483" s="248"/>
      <c r="BE483" s="248"/>
      <c r="BF483" s="248"/>
      <c r="BG483" s="248"/>
      <c r="BH483" s="248"/>
      <c r="BI483" s="248"/>
      <c r="BJ483" s="248"/>
      <c r="BK483" s="248"/>
      <c r="BL483" s="248"/>
      <c r="BM483" s="251"/>
    </row>
    <row r="484" spans="1:65">
      <c r="A484" s="35"/>
      <c r="B484" s="3" t="s">
        <v>263</v>
      </c>
      <c r="C484" s="33"/>
      <c r="D484" s="253">
        <v>0.61630713659473424</v>
      </c>
      <c r="E484" s="253">
        <v>0.6</v>
      </c>
      <c r="F484" s="253">
        <v>0.44007575105505042</v>
      </c>
      <c r="G484" s="253">
        <v>0.29944392908634282</v>
      </c>
      <c r="H484" s="253">
        <v>0.42895221179054466</v>
      </c>
      <c r="I484" s="253">
        <v>1.1822295321411425</v>
      </c>
      <c r="J484" s="253">
        <v>0.26583202716502558</v>
      </c>
      <c r="K484" s="253">
        <v>0.39200340134578793</v>
      </c>
      <c r="L484" s="253">
        <v>5.477225575051739E-2</v>
      </c>
      <c r="M484" s="253">
        <v>0.87273516410573626</v>
      </c>
      <c r="N484" s="253">
        <v>0.92751495038354836</v>
      </c>
      <c r="O484" s="253">
        <v>0.49380954493272705</v>
      </c>
      <c r="P484" s="253">
        <v>0.4633213427705084</v>
      </c>
      <c r="Q484" s="253">
        <v>1.1547005383792515</v>
      </c>
      <c r="R484" s="253">
        <v>0.20412414523193151</v>
      </c>
      <c r="S484" s="253">
        <v>0.10625931331731286</v>
      </c>
      <c r="T484" s="253">
        <v>0.98674549234676834</v>
      </c>
      <c r="U484" s="247"/>
      <c r="V484" s="248"/>
      <c r="W484" s="248"/>
      <c r="X484" s="248"/>
      <c r="Y484" s="248"/>
      <c r="Z484" s="248"/>
      <c r="AA484" s="248"/>
      <c r="AB484" s="248"/>
      <c r="AC484" s="248"/>
      <c r="AD484" s="248"/>
      <c r="AE484" s="248"/>
      <c r="AF484" s="248"/>
      <c r="AG484" s="248"/>
      <c r="AH484" s="248"/>
      <c r="AI484" s="248"/>
      <c r="AJ484" s="248"/>
      <c r="AK484" s="248"/>
      <c r="AL484" s="248"/>
      <c r="AM484" s="248"/>
      <c r="AN484" s="248"/>
      <c r="AO484" s="248"/>
      <c r="AP484" s="248"/>
      <c r="AQ484" s="248"/>
      <c r="AR484" s="248"/>
      <c r="AS484" s="248"/>
      <c r="AT484" s="248"/>
      <c r="AU484" s="248"/>
      <c r="AV484" s="248"/>
      <c r="AW484" s="248"/>
      <c r="AX484" s="248"/>
      <c r="AY484" s="248"/>
      <c r="AZ484" s="248"/>
      <c r="BA484" s="248"/>
      <c r="BB484" s="248"/>
      <c r="BC484" s="248"/>
      <c r="BD484" s="248"/>
      <c r="BE484" s="248"/>
      <c r="BF484" s="248"/>
      <c r="BG484" s="248"/>
      <c r="BH484" s="248"/>
      <c r="BI484" s="248"/>
      <c r="BJ484" s="248"/>
      <c r="BK484" s="248"/>
      <c r="BL484" s="248"/>
      <c r="BM484" s="251"/>
    </row>
    <row r="485" spans="1:65">
      <c r="A485" s="35"/>
      <c r="B485" s="3" t="s">
        <v>87</v>
      </c>
      <c r="C485" s="33"/>
      <c r="D485" s="13">
        <v>4.4302971060620415E-2</v>
      </c>
      <c r="E485" s="13">
        <v>4.6875E-2</v>
      </c>
      <c r="F485" s="13">
        <v>2.3387550986096569E-2</v>
      </c>
      <c r="G485" s="13">
        <v>1.7426416823647498E-2</v>
      </c>
      <c r="H485" s="13">
        <v>2.6316086612916848E-2</v>
      </c>
      <c r="I485" s="13">
        <v>6.9611159890548127E-2</v>
      </c>
      <c r="J485" s="13">
        <v>1.5854792872665543E-2</v>
      </c>
      <c r="K485" s="13">
        <v>3.1152588186420232E-2</v>
      </c>
      <c r="L485" s="13">
        <v>4.1337551509824447E-3</v>
      </c>
      <c r="M485" s="13">
        <v>5.0109196025209732E-2</v>
      </c>
      <c r="N485" s="13">
        <v>4.2383110266230879E-2</v>
      </c>
      <c r="O485" s="13">
        <v>2.9096685288882845E-2</v>
      </c>
      <c r="P485" s="13">
        <v>2.7688526460388947E-2</v>
      </c>
      <c r="Q485" s="13">
        <v>5.3293871002119297E-2</v>
      </c>
      <c r="R485" s="13">
        <v>1.9106784265079387E-2</v>
      </c>
      <c r="S485" s="13">
        <v>6.2802559155207454E-3</v>
      </c>
      <c r="T485" s="13">
        <v>4.9626764074439313E-2</v>
      </c>
      <c r="U485" s="164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2"/>
    </row>
    <row r="486" spans="1:65">
      <c r="A486" s="35"/>
      <c r="B486" s="3" t="s">
        <v>264</v>
      </c>
      <c r="C486" s="33"/>
      <c r="D486" s="13">
        <v>-0.14021834298986424</v>
      </c>
      <c r="E486" s="13">
        <v>-0.2088955993325563</v>
      </c>
      <c r="F486" s="13">
        <v>0.16296467233534373</v>
      </c>
      <c r="G486" s="13">
        <v>6.2016454541841792E-2</v>
      </c>
      <c r="H486" s="13">
        <v>7.422010224947817E-3</v>
      </c>
      <c r="I486" s="13">
        <v>4.9655448281413106E-2</v>
      </c>
      <c r="J486" s="13">
        <v>3.6264358165948307E-2</v>
      </c>
      <c r="K486" s="13">
        <v>-0.22228668944802077</v>
      </c>
      <c r="L486" s="13">
        <v>-0.18108333524659148</v>
      </c>
      <c r="M486" s="13">
        <v>7.6437628512342037E-2</v>
      </c>
      <c r="N486" s="13">
        <v>0.35254562918040633</v>
      </c>
      <c r="O486" s="13">
        <v>4.8913787905787265E-2</v>
      </c>
      <c r="P486" s="13">
        <v>3.420419045587697E-2</v>
      </c>
      <c r="Q486" s="13">
        <v>0.33910901154645434</v>
      </c>
      <c r="R486" s="13">
        <v>-0.3397162489220944</v>
      </c>
      <c r="S486" s="13">
        <v>4.5715377535901158E-2</v>
      </c>
      <c r="T486" s="13">
        <v>0.22889003905763072</v>
      </c>
      <c r="U486" s="164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62"/>
    </row>
    <row r="487" spans="1:65">
      <c r="A487" s="35"/>
      <c r="B487" s="53" t="s">
        <v>265</v>
      </c>
      <c r="C487" s="54"/>
      <c r="D487" s="52">
        <v>1.55</v>
      </c>
      <c r="E487" s="52">
        <v>2.14</v>
      </c>
      <c r="F487" s="52">
        <v>1.04</v>
      </c>
      <c r="G487" s="52">
        <v>0.18</v>
      </c>
      <c r="H487" s="52">
        <v>0.28999999999999998</v>
      </c>
      <c r="I487" s="52">
        <v>7.0000000000000007E-2</v>
      </c>
      <c r="J487" s="52">
        <v>0.04</v>
      </c>
      <c r="K487" s="52">
        <v>2.2599999999999998</v>
      </c>
      <c r="L487" s="52">
        <v>1.9</v>
      </c>
      <c r="M487" s="52">
        <v>0.3</v>
      </c>
      <c r="N487" s="52">
        <v>2.67</v>
      </c>
      <c r="O487" s="52">
        <v>7.0000000000000007E-2</v>
      </c>
      <c r="P487" s="52">
        <v>0.06</v>
      </c>
      <c r="Q487" s="52" t="s">
        <v>266</v>
      </c>
      <c r="R487" s="52">
        <v>3.26</v>
      </c>
      <c r="S487" s="52">
        <v>0.04</v>
      </c>
      <c r="T487" s="52">
        <v>1.61</v>
      </c>
      <c r="U487" s="164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2"/>
    </row>
    <row r="488" spans="1:65">
      <c r="B488" s="36" t="s">
        <v>300</v>
      </c>
      <c r="C488" s="20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BM488" s="62"/>
    </row>
    <row r="489" spans="1:65">
      <c r="BM489" s="62"/>
    </row>
    <row r="490" spans="1:65" ht="15">
      <c r="B490" s="37" t="s">
        <v>567</v>
      </c>
      <c r="BM490" s="32" t="s">
        <v>67</v>
      </c>
    </row>
    <row r="491" spans="1:65" ht="15">
      <c r="A491" s="28" t="s">
        <v>20</v>
      </c>
      <c r="B491" s="18" t="s">
        <v>115</v>
      </c>
      <c r="C491" s="15" t="s">
        <v>116</v>
      </c>
      <c r="D491" s="16" t="s">
        <v>230</v>
      </c>
      <c r="E491" s="17" t="s">
        <v>230</v>
      </c>
      <c r="F491" s="17" t="s">
        <v>230</v>
      </c>
      <c r="G491" s="17" t="s">
        <v>230</v>
      </c>
      <c r="H491" s="17" t="s">
        <v>230</v>
      </c>
      <c r="I491" s="17" t="s">
        <v>230</v>
      </c>
      <c r="J491" s="17" t="s">
        <v>230</v>
      </c>
      <c r="K491" s="17" t="s">
        <v>230</v>
      </c>
      <c r="L491" s="17" t="s">
        <v>230</v>
      </c>
      <c r="M491" s="17" t="s">
        <v>230</v>
      </c>
      <c r="N491" s="17" t="s">
        <v>230</v>
      </c>
      <c r="O491" s="17" t="s">
        <v>230</v>
      </c>
      <c r="P491" s="17" t="s">
        <v>230</v>
      </c>
      <c r="Q491" s="17" t="s">
        <v>230</v>
      </c>
      <c r="R491" s="17" t="s">
        <v>230</v>
      </c>
      <c r="S491" s="17" t="s">
        <v>230</v>
      </c>
      <c r="T491" s="164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2">
        <v>1</v>
      </c>
    </row>
    <row r="492" spans="1:65">
      <c r="A492" s="35"/>
      <c r="B492" s="19" t="s">
        <v>231</v>
      </c>
      <c r="C492" s="8" t="s">
        <v>231</v>
      </c>
      <c r="D492" s="162" t="s">
        <v>237</v>
      </c>
      <c r="E492" s="163" t="s">
        <v>238</v>
      </c>
      <c r="F492" s="163" t="s">
        <v>239</v>
      </c>
      <c r="G492" s="163" t="s">
        <v>240</v>
      </c>
      <c r="H492" s="163" t="s">
        <v>241</v>
      </c>
      <c r="I492" s="163" t="s">
        <v>242</v>
      </c>
      <c r="J492" s="163" t="s">
        <v>243</v>
      </c>
      <c r="K492" s="163" t="s">
        <v>244</v>
      </c>
      <c r="L492" s="163" t="s">
        <v>245</v>
      </c>
      <c r="M492" s="163" t="s">
        <v>246</v>
      </c>
      <c r="N492" s="163" t="s">
        <v>247</v>
      </c>
      <c r="O492" s="163" t="s">
        <v>248</v>
      </c>
      <c r="P492" s="163" t="s">
        <v>249</v>
      </c>
      <c r="Q492" s="163" t="s">
        <v>250</v>
      </c>
      <c r="R492" s="163" t="s">
        <v>251</v>
      </c>
      <c r="S492" s="163" t="s">
        <v>269</v>
      </c>
      <c r="T492" s="164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 t="s">
        <v>3</v>
      </c>
    </row>
    <row r="493" spans="1:65">
      <c r="A493" s="35"/>
      <c r="B493" s="19"/>
      <c r="C493" s="8"/>
      <c r="D493" s="9" t="s">
        <v>270</v>
      </c>
      <c r="E493" s="10" t="s">
        <v>270</v>
      </c>
      <c r="F493" s="10" t="s">
        <v>270</v>
      </c>
      <c r="G493" s="10" t="s">
        <v>270</v>
      </c>
      <c r="H493" s="10" t="s">
        <v>303</v>
      </c>
      <c r="I493" s="10" t="s">
        <v>272</v>
      </c>
      <c r="J493" s="10" t="s">
        <v>303</v>
      </c>
      <c r="K493" s="10" t="s">
        <v>272</v>
      </c>
      <c r="L493" s="10" t="s">
        <v>303</v>
      </c>
      <c r="M493" s="10" t="s">
        <v>270</v>
      </c>
      <c r="N493" s="10" t="s">
        <v>303</v>
      </c>
      <c r="O493" s="10" t="s">
        <v>272</v>
      </c>
      <c r="P493" s="10" t="s">
        <v>303</v>
      </c>
      <c r="Q493" s="10" t="s">
        <v>272</v>
      </c>
      <c r="R493" s="10" t="s">
        <v>272</v>
      </c>
      <c r="S493" s="10" t="s">
        <v>272</v>
      </c>
      <c r="T493" s="164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>
        <v>1</v>
      </c>
    </row>
    <row r="494" spans="1:65">
      <c r="A494" s="35"/>
      <c r="B494" s="19"/>
      <c r="C494" s="8"/>
      <c r="D494" s="29" t="s">
        <v>304</v>
      </c>
      <c r="E494" s="29" t="s">
        <v>304</v>
      </c>
      <c r="F494" s="29" t="s">
        <v>304</v>
      </c>
      <c r="G494" s="29" t="s">
        <v>304</v>
      </c>
      <c r="H494" s="29" t="s">
        <v>306</v>
      </c>
      <c r="I494" s="29" t="s">
        <v>306</v>
      </c>
      <c r="J494" s="29" t="s">
        <v>306</v>
      </c>
      <c r="K494" s="29" t="s">
        <v>306</v>
      </c>
      <c r="L494" s="29" t="s">
        <v>307</v>
      </c>
      <c r="M494" s="29" t="s">
        <v>304</v>
      </c>
      <c r="N494" s="29" t="s">
        <v>307</v>
      </c>
      <c r="O494" s="29" t="s">
        <v>307</v>
      </c>
      <c r="P494" s="29" t="s">
        <v>304</v>
      </c>
      <c r="Q494" s="29" t="s">
        <v>306</v>
      </c>
      <c r="R494" s="29" t="s">
        <v>304</v>
      </c>
      <c r="S494" s="29" t="s">
        <v>308</v>
      </c>
      <c r="T494" s="164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2</v>
      </c>
    </row>
    <row r="495" spans="1:65">
      <c r="A495" s="35"/>
      <c r="B495" s="18">
        <v>1</v>
      </c>
      <c r="C495" s="14">
        <v>1</v>
      </c>
      <c r="D495" s="246">
        <v>12.2</v>
      </c>
      <c r="E495" s="246">
        <v>11.7</v>
      </c>
      <c r="F495" s="273">
        <v>10.4</v>
      </c>
      <c r="G495" s="246">
        <v>11.7</v>
      </c>
      <c r="H495" s="273">
        <v>12</v>
      </c>
      <c r="I495" s="254">
        <v>5</v>
      </c>
      <c r="J495" s="273">
        <v>12</v>
      </c>
      <c r="K495" s="246">
        <v>12</v>
      </c>
      <c r="L495" s="246">
        <v>13.378947306005577</v>
      </c>
      <c r="M495" s="246">
        <v>11.56</v>
      </c>
      <c r="N495" s="246">
        <v>13</v>
      </c>
      <c r="O495" s="246">
        <v>13</v>
      </c>
      <c r="P495" s="246">
        <v>12.8</v>
      </c>
      <c r="Q495" s="246">
        <v>11.5</v>
      </c>
      <c r="R495" s="246">
        <v>12.780000000000001</v>
      </c>
      <c r="S495" s="246">
        <v>12</v>
      </c>
      <c r="T495" s="247"/>
      <c r="U495" s="248"/>
      <c r="V495" s="248"/>
      <c r="W495" s="248"/>
      <c r="X495" s="248"/>
      <c r="Y495" s="248"/>
      <c r="Z495" s="248"/>
      <c r="AA495" s="248"/>
      <c r="AB495" s="248"/>
      <c r="AC495" s="248"/>
      <c r="AD495" s="248"/>
      <c r="AE495" s="248"/>
      <c r="AF495" s="248"/>
      <c r="AG495" s="248"/>
      <c r="AH495" s="248"/>
      <c r="AI495" s="248"/>
      <c r="AJ495" s="248"/>
      <c r="AK495" s="248"/>
      <c r="AL495" s="248"/>
      <c r="AM495" s="248"/>
      <c r="AN495" s="248"/>
      <c r="AO495" s="248"/>
      <c r="AP495" s="248"/>
      <c r="AQ495" s="248"/>
      <c r="AR495" s="248"/>
      <c r="AS495" s="248"/>
      <c r="AT495" s="248"/>
      <c r="AU495" s="248"/>
      <c r="AV495" s="248"/>
      <c r="AW495" s="248"/>
      <c r="AX495" s="248"/>
      <c r="AY495" s="248"/>
      <c r="AZ495" s="248"/>
      <c r="BA495" s="248"/>
      <c r="BB495" s="248"/>
      <c r="BC495" s="248"/>
      <c r="BD495" s="248"/>
      <c r="BE495" s="248"/>
      <c r="BF495" s="248"/>
      <c r="BG495" s="248"/>
      <c r="BH495" s="248"/>
      <c r="BI495" s="248"/>
      <c r="BJ495" s="248"/>
      <c r="BK495" s="248"/>
      <c r="BL495" s="248"/>
      <c r="BM495" s="249">
        <v>1</v>
      </c>
    </row>
    <row r="496" spans="1:65">
      <c r="A496" s="35"/>
      <c r="B496" s="19">
        <v>1</v>
      </c>
      <c r="C496" s="8">
        <v>2</v>
      </c>
      <c r="D496" s="250">
        <v>11.8</v>
      </c>
      <c r="E496" s="250">
        <v>11.4</v>
      </c>
      <c r="F496" s="274">
        <v>10.6</v>
      </c>
      <c r="G496" s="250">
        <v>10.4</v>
      </c>
      <c r="H496" s="274">
        <v>12</v>
      </c>
      <c r="I496" s="256">
        <v>6</v>
      </c>
      <c r="J496" s="274">
        <v>11</v>
      </c>
      <c r="K496" s="250">
        <v>13</v>
      </c>
      <c r="L496" s="250">
        <v>13.157053232847204</v>
      </c>
      <c r="M496" s="250">
        <v>11.91</v>
      </c>
      <c r="N496" s="250">
        <v>11</v>
      </c>
      <c r="O496" s="250">
        <v>14</v>
      </c>
      <c r="P496" s="250">
        <v>12.5</v>
      </c>
      <c r="Q496" s="250">
        <v>12</v>
      </c>
      <c r="R496" s="250">
        <v>12.715</v>
      </c>
      <c r="S496" s="250">
        <v>13.5</v>
      </c>
      <c r="T496" s="247"/>
      <c r="U496" s="248"/>
      <c r="V496" s="248"/>
      <c r="W496" s="248"/>
      <c r="X496" s="248"/>
      <c r="Y496" s="248"/>
      <c r="Z496" s="248"/>
      <c r="AA496" s="248"/>
      <c r="AB496" s="248"/>
      <c r="AC496" s="248"/>
      <c r="AD496" s="248"/>
      <c r="AE496" s="248"/>
      <c r="AF496" s="248"/>
      <c r="AG496" s="248"/>
      <c r="AH496" s="248"/>
      <c r="AI496" s="248"/>
      <c r="AJ496" s="248"/>
      <c r="AK496" s="248"/>
      <c r="AL496" s="248"/>
      <c r="AM496" s="248"/>
      <c r="AN496" s="248"/>
      <c r="AO496" s="248"/>
      <c r="AP496" s="248"/>
      <c r="AQ496" s="248"/>
      <c r="AR496" s="248"/>
      <c r="AS496" s="248"/>
      <c r="AT496" s="248"/>
      <c r="AU496" s="248"/>
      <c r="AV496" s="248"/>
      <c r="AW496" s="248"/>
      <c r="AX496" s="248"/>
      <c r="AY496" s="248"/>
      <c r="AZ496" s="248"/>
      <c r="BA496" s="248"/>
      <c r="BB496" s="248"/>
      <c r="BC496" s="248"/>
      <c r="BD496" s="248"/>
      <c r="BE496" s="248"/>
      <c r="BF496" s="248"/>
      <c r="BG496" s="248"/>
      <c r="BH496" s="248"/>
      <c r="BI496" s="248"/>
      <c r="BJ496" s="248"/>
      <c r="BK496" s="248"/>
      <c r="BL496" s="248"/>
      <c r="BM496" s="249">
        <v>6</v>
      </c>
    </row>
    <row r="497" spans="1:65">
      <c r="A497" s="35"/>
      <c r="B497" s="19">
        <v>1</v>
      </c>
      <c r="C497" s="8">
        <v>3</v>
      </c>
      <c r="D497" s="250">
        <v>11.9</v>
      </c>
      <c r="E497" s="250">
        <v>11.5</v>
      </c>
      <c r="F497" s="274">
        <v>10.8</v>
      </c>
      <c r="G497" s="250">
        <v>11.3</v>
      </c>
      <c r="H497" s="274">
        <v>12</v>
      </c>
      <c r="I497" s="256">
        <v>6</v>
      </c>
      <c r="J497" s="274">
        <v>11</v>
      </c>
      <c r="K497" s="274">
        <v>13</v>
      </c>
      <c r="L497" s="253">
        <v>12.87371578519622</v>
      </c>
      <c r="M497" s="253">
        <v>11.44</v>
      </c>
      <c r="N497" s="253">
        <v>11.7</v>
      </c>
      <c r="O497" s="253">
        <v>12</v>
      </c>
      <c r="P497" s="253">
        <v>12.1</v>
      </c>
      <c r="Q497" s="253">
        <v>10</v>
      </c>
      <c r="R497" s="253">
        <v>12.585000000000001</v>
      </c>
      <c r="S497" s="253">
        <v>13.5</v>
      </c>
      <c r="T497" s="247"/>
      <c r="U497" s="248"/>
      <c r="V497" s="248"/>
      <c r="W497" s="248"/>
      <c r="X497" s="248"/>
      <c r="Y497" s="248"/>
      <c r="Z497" s="248"/>
      <c r="AA497" s="248"/>
      <c r="AB497" s="248"/>
      <c r="AC497" s="248"/>
      <c r="AD497" s="248"/>
      <c r="AE497" s="248"/>
      <c r="AF497" s="248"/>
      <c r="AG497" s="248"/>
      <c r="AH497" s="248"/>
      <c r="AI497" s="248"/>
      <c r="AJ497" s="248"/>
      <c r="AK497" s="248"/>
      <c r="AL497" s="248"/>
      <c r="AM497" s="248"/>
      <c r="AN497" s="248"/>
      <c r="AO497" s="248"/>
      <c r="AP497" s="248"/>
      <c r="AQ497" s="248"/>
      <c r="AR497" s="248"/>
      <c r="AS497" s="248"/>
      <c r="AT497" s="248"/>
      <c r="AU497" s="248"/>
      <c r="AV497" s="248"/>
      <c r="AW497" s="248"/>
      <c r="AX497" s="248"/>
      <c r="AY497" s="248"/>
      <c r="AZ497" s="248"/>
      <c r="BA497" s="248"/>
      <c r="BB497" s="248"/>
      <c r="BC497" s="248"/>
      <c r="BD497" s="248"/>
      <c r="BE497" s="248"/>
      <c r="BF497" s="248"/>
      <c r="BG497" s="248"/>
      <c r="BH497" s="248"/>
      <c r="BI497" s="248"/>
      <c r="BJ497" s="248"/>
      <c r="BK497" s="248"/>
      <c r="BL497" s="248"/>
      <c r="BM497" s="249">
        <v>16</v>
      </c>
    </row>
    <row r="498" spans="1:65">
      <c r="A498" s="35"/>
      <c r="B498" s="19">
        <v>1</v>
      </c>
      <c r="C498" s="8">
        <v>4</v>
      </c>
      <c r="D498" s="250">
        <v>12.3</v>
      </c>
      <c r="E498" s="250">
        <v>11.4</v>
      </c>
      <c r="F498" s="274">
        <v>10.4</v>
      </c>
      <c r="G498" s="250">
        <v>9.9</v>
      </c>
      <c r="H498" s="274">
        <v>12</v>
      </c>
      <c r="I498" s="256">
        <v>7</v>
      </c>
      <c r="J498" s="274">
        <v>11</v>
      </c>
      <c r="K498" s="274">
        <v>13</v>
      </c>
      <c r="L498" s="253">
        <v>13.618025738433785</v>
      </c>
      <c r="M498" s="253">
        <v>11.58</v>
      </c>
      <c r="N498" s="253">
        <v>11.5</v>
      </c>
      <c r="O498" s="253">
        <v>13</v>
      </c>
      <c r="P498" s="253">
        <v>13.1</v>
      </c>
      <c r="Q498" s="253">
        <v>10.1</v>
      </c>
      <c r="R498" s="253">
        <v>12.515000000000001</v>
      </c>
      <c r="S498" s="253">
        <v>14.2</v>
      </c>
      <c r="T498" s="247"/>
      <c r="U498" s="248"/>
      <c r="V498" s="248"/>
      <c r="W498" s="248"/>
      <c r="X498" s="248"/>
      <c r="Y498" s="248"/>
      <c r="Z498" s="248"/>
      <c r="AA498" s="248"/>
      <c r="AB498" s="248"/>
      <c r="AC498" s="248"/>
      <c r="AD498" s="248"/>
      <c r="AE498" s="248"/>
      <c r="AF498" s="248"/>
      <c r="AG498" s="248"/>
      <c r="AH498" s="248"/>
      <c r="AI498" s="248"/>
      <c r="AJ498" s="248"/>
      <c r="AK498" s="248"/>
      <c r="AL498" s="248"/>
      <c r="AM498" s="248"/>
      <c r="AN498" s="248"/>
      <c r="AO498" s="248"/>
      <c r="AP498" s="248"/>
      <c r="AQ498" s="248"/>
      <c r="AR498" s="248"/>
      <c r="AS498" s="248"/>
      <c r="AT498" s="248"/>
      <c r="AU498" s="248"/>
      <c r="AV498" s="248"/>
      <c r="AW498" s="248"/>
      <c r="AX498" s="248"/>
      <c r="AY498" s="248"/>
      <c r="AZ498" s="248"/>
      <c r="BA498" s="248"/>
      <c r="BB498" s="248"/>
      <c r="BC498" s="248"/>
      <c r="BD498" s="248"/>
      <c r="BE498" s="248"/>
      <c r="BF498" s="248"/>
      <c r="BG498" s="248"/>
      <c r="BH498" s="248"/>
      <c r="BI498" s="248"/>
      <c r="BJ498" s="248"/>
      <c r="BK498" s="248"/>
      <c r="BL498" s="248"/>
      <c r="BM498" s="249">
        <v>11.989359633596015</v>
      </c>
    </row>
    <row r="499" spans="1:65">
      <c r="A499" s="35"/>
      <c r="B499" s="19">
        <v>1</v>
      </c>
      <c r="C499" s="8">
        <v>5</v>
      </c>
      <c r="D499" s="250">
        <v>12</v>
      </c>
      <c r="E499" s="250">
        <v>11.4</v>
      </c>
      <c r="F499" s="250">
        <v>10.4</v>
      </c>
      <c r="G499" s="250">
        <v>10.6</v>
      </c>
      <c r="H499" s="250">
        <v>12</v>
      </c>
      <c r="I499" s="256">
        <v>6</v>
      </c>
      <c r="J499" s="250">
        <v>12</v>
      </c>
      <c r="K499" s="250">
        <v>13</v>
      </c>
      <c r="L499" s="250">
        <v>13.044178671712967</v>
      </c>
      <c r="M499" s="250">
        <v>11.85</v>
      </c>
      <c r="N499" s="250">
        <v>12.8</v>
      </c>
      <c r="O499" s="250">
        <v>12</v>
      </c>
      <c r="P499" s="250">
        <v>12.7</v>
      </c>
      <c r="Q499" s="250">
        <v>10.4</v>
      </c>
      <c r="R499" s="250">
        <v>12.940000000000001</v>
      </c>
      <c r="S499" s="250">
        <v>12.8</v>
      </c>
      <c r="T499" s="247"/>
      <c r="U499" s="248"/>
      <c r="V499" s="248"/>
      <c r="W499" s="248"/>
      <c r="X499" s="248"/>
      <c r="Y499" s="248"/>
      <c r="Z499" s="248"/>
      <c r="AA499" s="248"/>
      <c r="AB499" s="248"/>
      <c r="AC499" s="248"/>
      <c r="AD499" s="248"/>
      <c r="AE499" s="248"/>
      <c r="AF499" s="248"/>
      <c r="AG499" s="248"/>
      <c r="AH499" s="248"/>
      <c r="AI499" s="248"/>
      <c r="AJ499" s="248"/>
      <c r="AK499" s="248"/>
      <c r="AL499" s="248"/>
      <c r="AM499" s="248"/>
      <c r="AN499" s="248"/>
      <c r="AO499" s="248"/>
      <c r="AP499" s="248"/>
      <c r="AQ499" s="248"/>
      <c r="AR499" s="248"/>
      <c r="AS499" s="248"/>
      <c r="AT499" s="248"/>
      <c r="AU499" s="248"/>
      <c r="AV499" s="248"/>
      <c r="AW499" s="248"/>
      <c r="AX499" s="248"/>
      <c r="AY499" s="248"/>
      <c r="AZ499" s="248"/>
      <c r="BA499" s="248"/>
      <c r="BB499" s="248"/>
      <c r="BC499" s="248"/>
      <c r="BD499" s="248"/>
      <c r="BE499" s="248"/>
      <c r="BF499" s="248"/>
      <c r="BG499" s="248"/>
      <c r="BH499" s="248"/>
      <c r="BI499" s="248"/>
      <c r="BJ499" s="248"/>
      <c r="BK499" s="248"/>
      <c r="BL499" s="248"/>
      <c r="BM499" s="249">
        <v>90</v>
      </c>
    </row>
    <row r="500" spans="1:65">
      <c r="A500" s="35"/>
      <c r="B500" s="19">
        <v>1</v>
      </c>
      <c r="C500" s="8">
        <v>6</v>
      </c>
      <c r="D500" s="250">
        <v>12</v>
      </c>
      <c r="E500" s="250">
        <v>11.3</v>
      </c>
      <c r="F500" s="250">
        <v>10.199999999999999</v>
      </c>
      <c r="G500" s="250">
        <v>10.4</v>
      </c>
      <c r="H500" s="250">
        <v>12</v>
      </c>
      <c r="I500" s="256">
        <v>6</v>
      </c>
      <c r="J500" s="250">
        <v>11</v>
      </c>
      <c r="K500" s="250">
        <v>13</v>
      </c>
      <c r="L500" s="250">
        <v>13.660446289445723</v>
      </c>
      <c r="M500" s="250">
        <v>11.4</v>
      </c>
      <c r="N500" s="250">
        <v>12.2</v>
      </c>
      <c r="O500" s="250">
        <v>11</v>
      </c>
      <c r="P500" s="250">
        <v>13</v>
      </c>
      <c r="Q500" s="250">
        <v>12.4</v>
      </c>
      <c r="R500" s="250">
        <v>12.635</v>
      </c>
      <c r="S500" s="250">
        <v>12.6</v>
      </c>
      <c r="T500" s="247"/>
      <c r="U500" s="248"/>
      <c r="V500" s="248"/>
      <c r="W500" s="248"/>
      <c r="X500" s="248"/>
      <c r="Y500" s="248"/>
      <c r="Z500" s="248"/>
      <c r="AA500" s="248"/>
      <c r="AB500" s="248"/>
      <c r="AC500" s="248"/>
      <c r="AD500" s="248"/>
      <c r="AE500" s="248"/>
      <c r="AF500" s="248"/>
      <c r="AG500" s="248"/>
      <c r="AH500" s="248"/>
      <c r="AI500" s="248"/>
      <c r="AJ500" s="248"/>
      <c r="AK500" s="248"/>
      <c r="AL500" s="248"/>
      <c r="AM500" s="248"/>
      <c r="AN500" s="248"/>
      <c r="AO500" s="248"/>
      <c r="AP500" s="248"/>
      <c r="AQ500" s="248"/>
      <c r="AR500" s="248"/>
      <c r="AS500" s="248"/>
      <c r="AT500" s="248"/>
      <c r="AU500" s="248"/>
      <c r="AV500" s="248"/>
      <c r="AW500" s="248"/>
      <c r="AX500" s="248"/>
      <c r="AY500" s="248"/>
      <c r="AZ500" s="248"/>
      <c r="BA500" s="248"/>
      <c r="BB500" s="248"/>
      <c r="BC500" s="248"/>
      <c r="BD500" s="248"/>
      <c r="BE500" s="248"/>
      <c r="BF500" s="248"/>
      <c r="BG500" s="248"/>
      <c r="BH500" s="248"/>
      <c r="BI500" s="248"/>
      <c r="BJ500" s="248"/>
      <c r="BK500" s="248"/>
      <c r="BL500" s="248"/>
      <c r="BM500" s="251"/>
    </row>
    <row r="501" spans="1:65">
      <c r="A501" s="35"/>
      <c r="B501" s="20" t="s">
        <v>261</v>
      </c>
      <c r="C501" s="12"/>
      <c r="D501" s="252">
        <v>12.033333333333333</v>
      </c>
      <c r="E501" s="252">
        <v>11.450000000000001</v>
      </c>
      <c r="F501" s="252">
        <v>10.466666666666667</v>
      </c>
      <c r="G501" s="252">
        <v>10.716666666666669</v>
      </c>
      <c r="H501" s="252">
        <v>12</v>
      </c>
      <c r="I501" s="252">
        <v>6</v>
      </c>
      <c r="J501" s="252">
        <v>11.333333333333334</v>
      </c>
      <c r="K501" s="252">
        <v>12.833333333333334</v>
      </c>
      <c r="L501" s="252">
        <v>13.288727837273578</v>
      </c>
      <c r="M501" s="252">
        <v>11.623333333333333</v>
      </c>
      <c r="N501" s="252">
        <v>12.033333333333333</v>
      </c>
      <c r="O501" s="252">
        <v>12.5</v>
      </c>
      <c r="P501" s="252">
        <v>12.700000000000001</v>
      </c>
      <c r="Q501" s="252">
        <v>11.066666666666668</v>
      </c>
      <c r="R501" s="252">
        <v>12.695</v>
      </c>
      <c r="S501" s="252">
        <v>13.1</v>
      </c>
      <c r="T501" s="247"/>
      <c r="U501" s="248"/>
      <c r="V501" s="248"/>
      <c r="W501" s="248"/>
      <c r="X501" s="248"/>
      <c r="Y501" s="248"/>
      <c r="Z501" s="248"/>
      <c r="AA501" s="248"/>
      <c r="AB501" s="248"/>
      <c r="AC501" s="248"/>
      <c r="AD501" s="248"/>
      <c r="AE501" s="248"/>
      <c r="AF501" s="248"/>
      <c r="AG501" s="248"/>
      <c r="AH501" s="248"/>
      <c r="AI501" s="248"/>
      <c r="AJ501" s="248"/>
      <c r="AK501" s="248"/>
      <c r="AL501" s="248"/>
      <c r="AM501" s="248"/>
      <c r="AN501" s="248"/>
      <c r="AO501" s="248"/>
      <c r="AP501" s="248"/>
      <c r="AQ501" s="248"/>
      <c r="AR501" s="248"/>
      <c r="AS501" s="248"/>
      <c r="AT501" s="248"/>
      <c r="AU501" s="248"/>
      <c r="AV501" s="248"/>
      <c r="AW501" s="248"/>
      <c r="AX501" s="248"/>
      <c r="AY501" s="248"/>
      <c r="AZ501" s="248"/>
      <c r="BA501" s="248"/>
      <c r="BB501" s="248"/>
      <c r="BC501" s="248"/>
      <c r="BD501" s="248"/>
      <c r="BE501" s="248"/>
      <c r="BF501" s="248"/>
      <c r="BG501" s="248"/>
      <c r="BH501" s="248"/>
      <c r="BI501" s="248"/>
      <c r="BJ501" s="248"/>
      <c r="BK501" s="248"/>
      <c r="BL501" s="248"/>
      <c r="BM501" s="251"/>
    </row>
    <row r="502" spans="1:65">
      <c r="A502" s="35"/>
      <c r="B502" s="3" t="s">
        <v>262</v>
      </c>
      <c r="C502" s="33"/>
      <c r="D502" s="253">
        <v>12</v>
      </c>
      <c r="E502" s="253">
        <v>11.4</v>
      </c>
      <c r="F502" s="253">
        <v>10.4</v>
      </c>
      <c r="G502" s="253">
        <v>10.5</v>
      </c>
      <c r="H502" s="253">
        <v>12</v>
      </c>
      <c r="I502" s="253">
        <v>6</v>
      </c>
      <c r="J502" s="253">
        <v>11</v>
      </c>
      <c r="K502" s="253">
        <v>13</v>
      </c>
      <c r="L502" s="253">
        <v>13.268000269426391</v>
      </c>
      <c r="M502" s="253">
        <v>11.57</v>
      </c>
      <c r="N502" s="253">
        <v>11.95</v>
      </c>
      <c r="O502" s="253">
        <v>12.5</v>
      </c>
      <c r="P502" s="253">
        <v>12.75</v>
      </c>
      <c r="Q502" s="253">
        <v>10.95</v>
      </c>
      <c r="R502" s="253">
        <v>12.675000000000001</v>
      </c>
      <c r="S502" s="253">
        <v>13.15</v>
      </c>
      <c r="T502" s="247"/>
      <c r="U502" s="248"/>
      <c r="V502" s="248"/>
      <c r="W502" s="248"/>
      <c r="X502" s="248"/>
      <c r="Y502" s="248"/>
      <c r="Z502" s="248"/>
      <c r="AA502" s="248"/>
      <c r="AB502" s="248"/>
      <c r="AC502" s="248"/>
      <c r="AD502" s="248"/>
      <c r="AE502" s="248"/>
      <c r="AF502" s="248"/>
      <c r="AG502" s="248"/>
      <c r="AH502" s="248"/>
      <c r="AI502" s="248"/>
      <c r="AJ502" s="248"/>
      <c r="AK502" s="248"/>
      <c r="AL502" s="248"/>
      <c r="AM502" s="248"/>
      <c r="AN502" s="248"/>
      <c r="AO502" s="248"/>
      <c r="AP502" s="248"/>
      <c r="AQ502" s="248"/>
      <c r="AR502" s="248"/>
      <c r="AS502" s="248"/>
      <c r="AT502" s="248"/>
      <c r="AU502" s="248"/>
      <c r="AV502" s="248"/>
      <c r="AW502" s="248"/>
      <c r="AX502" s="248"/>
      <c r="AY502" s="248"/>
      <c r="AZ502" s="248"/>
      <c r="BA502" s="248"/>
      <c r="BB502" s="248"/>
      <c r="BC502" s="248"/>
      <c r="BD502" s="248"/>
      <c r="BE502" s="248"/>
      <c r="BF502" s="248"/>
      <c r="BG502" s="248"/>
      <c r="BH502" s="248"/>
      <c r="BI502" s="248"/>
      <c r="BJ502" s="248"/>
      <c r="BK502" s="248"/>
      <c r="BL502" s="248"/>
      <c r="BM502" s="251"/>
    </row>
    <row r="503" spans="1:65">
      <c r="A503" s="35"/>
      <c r="B503" s="3" t="s">
        <v>263</v>
      </c>
      <c r="C503" s="33"/>
      <c r="D503" s="27">
        <v>0.18618986725025238</v>
      </c>
      <c r="E503" s="27">
        <v>0.13784048752090172</v>
      </c>
      <c r="F503" s="27">
        <v>0.20655911179772921</v>
      </c>
      <c r="G503" s="27">
        <v>0.66156380392722991</v>
      </c>
      <c r="H503" s="27">
        <v>0</v>
      </c>
      <c r="I503" s="27">
        <v>0.63245553203367588</v>
      </c>
      <c r="J503" s="27">
        <v>0.51639777949432231</v>
      </c>
      <c r="K503" s="27">
        <v>0.40824829046386302</v>
      </c>
      <c r="L503" s="27">
        <v>0.31753071257084708</v>
      </c>
      <c r="M503" s="27">
        <v>0.21115555087817758</v>
      </c>
      <c r="N503" s="27">
        <v>0.7763160868271809</v>
      </c>
      <c r="O503" s="27">
        <v>1.0488088481701516</v>
      </c>
      <c r="P503" s="27">
        <v>0.36331804249169908</v>
      </c>
      <c r="Q503" s="27">
        <v>1.0347302385968369</v>
      </c>
      <c r="R503" s="27">
        <v>0.15215124054702969</v>
      </c>
      <c r="S503" s="27">
        <v>0.78485667481394317</v>
      </c>
      <c r="T503" s="164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2"/>
    </row>
    <row r="504" spans="1:65">
      <c r="A504" s="35"/>
      <c r="B504" s="3" t="s">
        <v>87</v>
      </c>
      <c r="C504" s="33"/>
      <c r="D504" s="13">
        <v>1.5472842153760586E-2</v>
      </c>
      <c r="E504" s="13">
        <v>1.2038470525842945E-2</v>
      </c>
      <c r="F504" s="13">
        <v>1.9734946987044193E-2</v>
      </c>
      <c r="G504" s="13">
        <v>6.1732236758372923E-2</v>
      </c>
      <c r="H504" s="13">
        <v>0</v>
      </c>
      <c r="I504" s="13">
        <v>0.10540925533894598</v>
      </c>
      <c r="J504" s="13">
        <v>4.5564509955381374E-2</v>
      </c>
      <c r="K504" s="13">
        <v>3.1811555101080233E-2</v>
      </c>
      <c r="L504" s="13">
        <v>2.389474120165247E-2</v>
      </c>
      <c r="M504" s="13">
        <v>1.8166522874520585E-2</v>
      </c>
      <c r="N504" s="13">
        <v>6.4513802229405615E-2</v>
      </c>
      <c r="O504" s="13">
        <v>8.3904707853612134E-2</v>
      </c>
      <c r="P504" s="13">
        <v>2.8607719881236147E-2</v>
      </c>
      <c r="Q504" s="13">
        <v>9.3499720355135846E-2</v>
      </c>
      <c r="R504" s="13">
        <v>1.1985131197087806E-2</v>
      </c>
      <c r="S504" s="13">
        <v>5.9912723268239938E-2</v>
      </c>
      <c r="T504" s="164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62"/>
    </row>
    <row r="505" spans="1:65">
      <c r="A505" s="35"/>
      <c r="B505" s="3" t="s">
        <v>264</v>
      </c>
      <c r="C505" s="33"/>
      <c r="D505" s="13">
        <v>3.6677271414977675E-3</v>
      </c>
      <c r="E505" s="13">
        <v>-4.4986525559267188E-2</v>
      </c>
      <c r="F505" s="13">
        <v>-0.12700369439769998</v>
      </c>
      <c r="G505" s="13">
        <v>-0.10615187181165764</v>
      </c>
      <c r="H505" s="13">
        <v>8.8748413002548432E-4</v>
      </c>
      <c r="I505" s="13">
        <v>-0.49955625793498726</v>
      </c>
      <c r="J505" s="13">
        <v>-5.471737609942029E-2</v>
      </c>
      <c r="K505" s="13">
        <v>7.0393559416832785E-2</v>
      </c>
      <c r="L505" s="13">
        <v>0.10837678102811554</v>
      </c>
      <c r="M505" s="13">
        <v>-3.0529261899611471E-2</v>
      </c>
      <c r="N505" s="13">
        <v>3.6677271414977675E-3</v>
      </c>
      <c r="O505" s="13">
        <v>4.2591129302109954E-2</v>
      </c>
      <c r="P505" s="13">
        <v>5.9272587370943652E-2</v>
      </c>
      <c r="Q505" s="13">
        <v>-7.6959320191198555E-2</v>
      </c>
      <c r="R505" s="13">
        <v>5.8855550919222788E-2</v>
      </c>
      <c r="S505" s="13">
        <v>9.263550350861105E-2</v>
      </c>
      <c r="T505" s="164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62"/>
    </row>
    <row r="506" spans="1:65">
      <c r="A506" s="35"/>
      <c r="B506" s="53" t="s">
        <v>265</v>
      </c>
      <c r="C506" s="54"/>
      <c r="D506" s="52">
        <v>0.02</v>
      </c>
      <c r="E506" s="52">
        <v>0.56000000000000005</v>
      </c>
      <c r="F506" s="52">
        <v>1.53</v>
      </c>
      <c r="G506" s="52">
        <v>1.28</v>
      </c>
      <c r="H506" s="52">
        <v>0.02</v>
      </c>
      <c r="I506" s="52">
        <v>5.94</v>
      </c>
      <c r="J506" s="52">
        <v>0.67</v>
      </c>
      <c r="K506" s="52">
        <v>0.81</v>
      </c>
      <c r="L506" s="52">
        <v>1.26</v>
      </c>
      <c r="M506" s="52">
        <v>0.39</v>
      </c>
      <c r="N506" s="52">
        <v>0.02</v>
      </c>
      <c r="O506" s="52">
        <v>0.48</v>
      </c>
      <c r="P506" s="52">
        <v>0.67</v>
      </c>
      <c r="Q506" s="52">
        <v>0.94</v>
      </c>
      <c r="R506" s="52">
        <v>0.67</v>
      </c>
      <c r="S506" s="52">
        <v>1.07</v>
      </c>
      <c r="T506" s="164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2"/>
    </row>
    <row r="507" spans="1:65">
      <c r="B507" s="36"/>
      <c r="C507" s="20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BM507" s="62"/>
    </row>
    <row r="508" spans="1:65" ht="15">
      <c r="B508" s="37" t="s">
        <v>568</v>
      </c>
      <c r="BM508" s="32" t="s">
        <v>268</v>
      </c>
    </row>
    <row r="509" spans="1:65" ht="15">
      <c r="A509" s="28" t="s">
        <v>23</v>
      </c>
      <c r="B509" s="18" t="s">
        <v>115</v>
      </c>
      <c r="C509" s="15" t="s">
        <v>116</v>
      </c>
      <c r="D509" s="16" t="s">
        <v>230</v>
      </c>
      <c r="E509" s="17" t="s">
        <v>230</v>
      </c>
      <c r="F509" s="17" t="s">
        <v>230</v>
      </c>
      <c r="G509" s="17" t="s">
        <v>230</v>
      </c>
      <c r="H509" s="16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1</v>
      </c>
    </row>
    <row r="510" spans="1:65">
      <c r="A510" s="35"/>
      <c r="B510" s="19" t="s">
        <v>231</v>
      </c>
      <c r="C510" s="8" t="s">
        <v>231</v>
      </c>
      <c r="D510" s="162" t="s">
        <v>241</v>
      </c>
      <c r="E510" s="163" t="s">
        <v>243</v>
      </c>
      <c r="F510" s="163" t="s">
        <v>246</v>
      </c>
      <c r="G510" s="163" t="s">
        <v>249</v>
      </c>
      <c r="H510" s="16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2" t="s">
        <v>3</v>
      </c>
    </row>
    <row r="511" spans="1:65">
      <c r="A511" s="35"/>
      <c r="B511" s="19"/>
      <c r="C511" s="8"/>
      <c r="D511" s="9" t="s">
        <v>303</v>
      </c>
      <c r="E511" s="10" t="s">
        <v>303</v>
      </c>
      <c r="F511" s="10" t="s">
        <v>270</v>
      </c>
      <c r="G511" s="10" t="s">
        <v>303</v>
      </c>
      <c r="H511" s="16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2">
        <v>2</v>
      </c>
    </row>
    <row r="512" spans="1:65">
      <c r="A512" s="35"/>
      <c r="B512" s="19"/>
      <c r="C512" s="8"/>
      <c r="D512" s="29" t="s">
        <v>306</v>
      </c>
      <c r="E512" s="29" t="s">
        <v>306</v>
      </c>
      <c r="F512" s="29" t="s">
        <v>304</v>
      </c>
      <c r="G512" s="29" t="s">
        <v>304</v>
      </c>
      <c r="H512" s="16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2">
        <v>2</v>
      </c>
    </row>
    <row r="513" spans="1:65">
      <c r="A513" s="35"/>
      <c r="B513" s="18">
        <v>1</v>
      </c>
      <c r="C513" s="14">
        <v>1</v>
      </c>
      <c r="D513" s="22">
        <v>0.1</v>
      </c>
      <c r="E513" s="22">
        <v>0.13</v>
      </c>
      <c r="F513" s="23">
        <v>0.125</v>
      </c>
      <c r="G513" s="22">
        <v>0.1</v>
      </c>
      <c r="H513" s="16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2">
        <v>1</v>
      </c>
    </row>
    <row r="514" spans="1:65">
      <c r="A514" s="35"/>
      <c r="B514" s="19">
        <v>1</v>
      </c>
      <c r="C514" s="8">
        <v>2</v>
      </c>
      <c r="D514" s="10">
        <v>0.11</v>
      </c>
      <c r="E514" s="10">
        <v>0.13</v>
      </c>
      <c r="F514" s="25">
        <v>0.123</v>
      </c>
      <c r="G514" s="10">
        <v>0.1</v>
      </c>
      <c r="H514" s="16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2">
        <v>25</v>
      </c>
    </row>
    <row r="515" spans="1:65">
      <c r="A515" s="35"/>
      <c r="B515" s="19">
        <v>1</v>
      </c>
      <c r="C515" s="8">
        <v>3</v>
      </c>
      <c r="D515" s="10">
        <v>0.11</v>
      </c>
      <c r="E515" s="10">
        <v>0.13</v>
      </c>
      <c r="F515" s="25">
        <v>0.115</v>
      </c>
      <c r="G515" s="10">
        <v>0.1</v>
      </c>
      <c r="H515" s="16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2">
        <v>16</v>
      </c>
    </row>
    <row r="516" spans="1:65">
      <c r="A516" s="35"/>
      <c r="B516" s="19">
        <v>1</v>
      </c>
      <c r="C516" s="8">
        <v>4</v>
      </c>
      <c r="D516" s="10">
        <v>0.11</v>
      </c>
      <c r="E516" s="10">
        <v>0.12</v>
      </c>
      <c r="F516" s="25">
        <v>0.11600000000000001</v>
      </c>
      <c r="G516" s="10">
        <v>0.1</v>
      </c>
      <c r="H516" s="16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2">
        <v>0.114041666666667</v>
      </c>
    </row>
    <row r="517" spans="1:65">
      <c r="A517" s="35"/>
      <c r="B517" s="19">
        <v>1</v>
      </c>
      <c r="C517" s="8">
        <v>5</v>
      </c>
      <c r="D517" s="10">
        <v>0.11</v>
      </c>
      <c r="E517" s="10">
        <v>0.13</v>
      </c>
      <c r="F517" s="10">
        <v>0.126</v>
      </c>
      <c r="G517" s="10">
        <v>0.1</v>
      </c>
      <c r="H517" s="16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2">
        <v>31</v>
      </c>
    </row>
    <row r="518" spans="1:65">
      <c r="A518" s="35"/>
      <c r="B518" s="19">
        <v>1</v>
      </c>
      <c r="C518" s="8">
        <v>6</v>
      </c>
      <c r="D518" s="10">
        <v>0.1</v>
      </c>
      <c r="E518" s="10">
        <v>0.13</v>
      </c>
      <c r="F518" s="10">
        <v>0.12200000000000001</v>
      </c>
      <c r="G518" s="10">
        <v>0.1</v>
      </c>
      <c r="H518" s="16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62"/>
    </row>
    <row r="519" spans="1:65">
      <c r="A519" s="35"/>
      <c r="B519" s="20" t="s">
        <v>261</v>
      </c>
      <c r="C519" s="12"/>
      <c r="D519" s="26">
        <v>0.10666666666666667</v>
      </c>
      <c r="E519" s="26">
        <v>0.12833333333333333</v>
      </c>
      <c r="F519" s="26">
        <v>0.12116666666666666</v>
      </c>
      <c r="G519" s="26">
        <v>9.9999999999999992E-2</v>
      </c>
      <c r="H519" s="16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62"/>
    </row>
    <row r="520" spans="1:65">
      <c r="A520" s="35"/>
      <c r="B520" s="3" t="s">
        <v>262</v>
      </c>
      <c r="C520" s="33"/>
      <c r="D520" s="11">
        <v>0.11</v>
      </c>
      <c r="E520" s="11">
        <v>0.13</v>
      </c>
      <c r="F520" s="11">
        <v>0.1225</v>
      </c>
      <c r="G520" s="11">
        <v>0.1</v>
      </c>
      <c r="H520" s="16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62"/>
    </row>
    <row r="521" spans="1:65">
      <c r="A521" s="35"/>
      <c r="B521" s="3" t="s">
        <v>263</v>
      </c>
      <c r="C521" s="33"/>
      <c r="D521" s="27">
        <v>5.1639777949432199E-3</v>
      </c>
      <c r="E521" s="27">
        <v>4.0824829046386341E-3</v>
      </c>
      <c r="F521" s="27">
        <v>4.6224091842530174E-3</v>
      </c>
      <c r="G521" s="27">
        <v>1.5202354861220293E-17</v>
      </c>
      <c r="H521" s="16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2"/>
    </row>
    <row r="522" spans="1:65">
      <c r="A522" s="35"/>
      <c r="B522" s="3" t="s">
        <v>87</v>
      </c>
      <c r="C522" s="33"/>
      <c r="D522" s="13">
        <v>4.8412291827592685E-2</v>
      </c>
      <c r="E522" s="13">
        <v>3.1811555101080267E-2</v>
      </c>
      <c r="F522" s="13">
        <v>3.8149181713229854E-2</v>
      </c>
      <c r="G522" s="13">
        <v>1.5202354861220294E-16</v>
      </c>
      <c r="H522" s="16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2"/>
    </row>
    <row r="523" spans="1:65">
      <c r="A523" s="35"/>
      <c r="B523" s="3" t="s">
        <v>264</v>
      </c>
      <c r="C523" s="33"/>
      <c r="D523" s="13">
        <v>-6.4669345999271988E-2</v>
      </c>
      <c r="E523" s="13">
        <v>0.12531969309462587</v>
      </c>
      <c r="F523" s="13">
        <v>6.2477164778951932E-2</v>
      </c>
      <c r="G523" s="13">
        <v>-0.12312751187431759</v>
      </c>
      <c r="H523" s="16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2"/>
    </row>
    <row r="524" spans="1:65">
      <c r="A524" s="35"/>
      <c r="B524" s="53" t="s">
        <v>265</v>
      </c>
      <c r="C524" s="54"/>
      <c r="D524" s="52">
        <v>0.46</v>
      </c>
      <c r="E524" s="52">
        <v>0.92</v>
      </c>
      <c r="F524" s="52">
        <v>0.46</v>
      </c>
      <c r="G524" s="52">
        <v>0.89</v>
      </c>
      <c r="H524" s="16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2"/>
    </row>
    <row r="525" spans="1:65">
      <c r="B525" s="36"/>
      <c r="C525" s="20"/>
      <c r="D525" s="31"/>
      <c r="E525" s="31"/>
      <c r="F525" s="31"/>
      <c r="G525" s="31"/>
      <c r="BM525" s="62"/>
    </row>
    <row r="526" spans="1:65" ht="15">
      <c r="B526" s="37" t="s">
        <v>569</v>
      </c>
      <c r="BM526" s="32" t="s">
        <v>67</v>
      </c>
    </row>
    <row r="527" spans="1:65" ht="15">
      <c r="A527" s="28" t="s">
        <v>55</v>
      </c>
      <c r="B527" s="18" t="s">
        <v>115</v>
      </c>
      <c r="C527" s="15" t="s">
        <v>116</v>
      </c>
      <c r="D527" s="16" t="s">
        <v>230</v>
      </c>
      <c r="E527" s="17" t="s">
        <v>230</v>
      </c>
      <c r="F527" s="17" t="s">
        <v>230</v>
      </c>
      <c r="G527" s="17" t="s">
        <v>230</v>
      </c>
      <c r="H527" s="17" t="s">
        <v>230</v>
      </c>
      <c r="I527" s="17" t="s">
        <v>230</v>
      </c>
      <c r="J527" s="17" t="s">
        <v>230</v>
      </c>
      <c r="K527" s="17" t="s">
        <v>230</v>
      </c>
      <c r="L527" s="17" t="s">
        <v>230</v>
      </c>
      <c r="M527" s="17" t="s">
        <v>230</v>
      </c>
      <c r="N527" s="17" t="s">
        <v>230</v>
      </c>
      <c r="O527" s="17" t="s">
        <v>230</v>
      </c>
      <c r="P527" s="17" t="s">
        <v>230</v>
      </c>
      <c r="Q527" s="17" t="s">
        <v>230</v>
      </c>
      <c r="R527" s="17" t="s">
        <v>230</v>
      </c>
      <c r="S527" s="17" t="s">
        <v>230</v>
      </c>
      <c r="T527" s="17" t="s">
        <v>230</v>
      </c>
      <c r="U527" s="17" t="s">
        <v>230</v>
      </c>
      <c r="V527" s="17" t="s">
        <v>230</v>
      </c>
      <c r="W527" s="164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1</v>
      </c>
    </row>
    <row r="528" spans="1:65">
      <c r="A528" s="35"/>
      <c r="B528" s="19" t="s">
        <v>231</v>
      </c>
      <c r="C528" s="8" t="s">
        <v>231</v>
      </c>
      <c r="D528" s="162" t="s">
        <v>233</v>
      </c>
      <c r="E528" s="163" t="s">
        <v>234</v>
      </c>
      <c r="F528" s="163" t="s">
        <v>235</v>
      </c>
      <c r="G528" s="163" t="s">
        <v>237</v>
      </c>
      <c r="H528" s="163" t="s">
        <v>238</v>
      </c>
      <c r="I528" s="163" t="s">
        <v>239</v>
      </c>
      <c r="J528" s="163" t="s">
        <v>240</v>
      </c>
      <c r="K528" s="163" t="s">
        <v>241</v>
      </c>
      <c r="L528" s="163" t="s">
        <v>242</v>
      </c>
      <c r="M528" s="163" t="s">
        <v>243</v>
      </c>
      <c r="N528" s="163" t="s">
        <v>244</v>
      </c>
      <c r="O528" s="163" t="s">
        <v>245</v>
      </c>
      <c r="P528" s="163" t="s">
        <v>246</v>
      </c>
      <c r="Q528" s="163" t="s">
        <v>247</v>
      </c>
      <c r="R528" s="163" t="s">
        <v>248</v>
      </c>
      <c r="S528" s="163" t="s">
        <v>249</v>
      </c>
      <c r="T528" s="163" t="s">
        <v>250</v>
      </c>
      <c r="U528" s="163" t="s">
        <v>251</v>
      </c>
      <c r="V528" s="163" t="s">
        <v>269</v>
      </c>
      <c r="W528" s="164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 t="s">
        <v>1</v>
      </c>
    </row>
    <row r="529" spans="1:65">
      <c r="A529" s="35"/>
      <c r="B529" s="19"/>
      <c r="C529" s="8"/>
      <c r="D529" s="9" t="s">
        <v>272</v>
      </c>
      <c r="E529" s="10" t="s">
        <v>272</v>
      </c>
      <c r="F529" s="10" t="s">
        <v>270</v>
      </c>
      <c r="G529" s="10" t="s">
        <v>270</v>
      </c>
      <c r="H529" s="10" t="s">
        <v>270</v>
      </c>
      <c r="I529" s="10" t="s">
        <v>270</v>
      </c>
      <c r="J529" s="10" t="s">
        <v>270</v>
      </c>
      <c r="K529" s="10" t="s">
        <v>303</v>
      </c>
      <c r="L529" s="10" t="s">
        <v>272</v>
      </c>
      <c r="M529" s="10" t="s">
        <v>303</v>
      </c>
      <c r="N529" s="10" t="s">
        <v>272</v>
      </c>
      <c r="O529" s="10" t="s">
        <v>303</v>
      </c>
      <c r="P529" s="10" t="s">
        <v>270</v>
      </c>
      <c r="Q529" s="10" t="s">
        <v>303</v>
      </c>
      <c r="R529" s="10" t="s">
        <v>272</v>
      </c>
      <c r="S529" s="10" t="s">
        <v>303</v>
      </c>
      <c r="T529" s="10" t="s">
        <v>272</v>
      </c>
      <c r="U529" s="10" t="s">
        <v>272</v>
      </c>
      <c r="V529" s="10" t="s">
        <v>272</v>
      </c>
      <c r="W529" s="164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2">
        <v>2</v>
      </c>
    </row>
    <row r="530" spans="1:65">
      <c r="A530" s="35"/>
      <c r="B530" s="19"/>
      <c r="C530" s="8"/>
      <c r="D530" s="29" t="s">
        <v>304</v>
      </c>
      <c r="E530" s="29" t="s">
        <v>305</v>
      </c>
      <c r="F530" s="29" t="s">
        <v>304</v>
      </c>
      <c r="G530" s="29" t="s">
        <v>304</v>
      </c>
      <c r="H530" s="29" t="s">
        <v>304</v>
      </c>
      <c r="I530" s="29" t="s">
        <v>304</v>
      </c>
      <c r="J530" s="29" t="s">
        <v>304</v>
      </c>
      <c r="K530" s="29" t="s">
        <v>306</v>
      </c>
      <c r="L530" s="29" t="s">
        <v>306</v>
      </c>
      <c r="M530" s="29" t="s">
        <v>306</v>
      </c>
      <c r="N530" s="29" t="s">
        <v>306</v>
      </c>
      <c r="O530" s="29" t="s">
        <v>307</v>
      </c>
      <c r="P530" s="29" t="s">
        <v>304</v>
      </c>
      <c r="Q530" s="29" t="s">
        <v>307</v>
      </c>
      <c r="R530" s="29" t="s">
        <v>307</v>
      </c>
      <c r="S530" s="29" t="s">
        <v>304</v>
      </c>
      <c r="T530" s="29" t="s">
        <v>306</v>
      </c>
      <c r="U530" s="29" t="s">
        <v>304</v>
      </c>
      <c r="V530" s="29" t="s">
        <v>308</v>
      </c>
      <c r="W530" s="164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2">
        <v>3</v>
      </c>
    </row>
    <row r="531" spans="1:65">
      <c r="A531" s="35"/>
      <c r="B531" s="18">
        <v>1</v>
      </c>
      <c r="C531" s="14">
        <v>1</v>
      </c>
      <c r="D531" s="157">
        <v>1.1445000000000001</v>
      </c>
      <c r="E531" s="22">
        <v>1.021963</v>
      </c>
      <c r="F531" s="23">
        <v>1</v>
      </c>
      <c r="G531" s="22">
        <v>1.03</v>
      </c>
      <c r="H531" s="23">
        <v>1.01</v>
      </c>
      <c r="I531" s="22">
        <v>1</v>
      </c>
      <c r="J531" s="23">
        <v>0.97</v>
      </c>
      <c r="K531" s="157">
        <v>1.07</v>
      </c>
      <c r="L531" s="22">
        <v>1</v>
      </c>
      <c r="M531" s="22">
        <v>1.01</v>
      </c>
      <c r="N531" s="22">
        <v>1.04</v>
      </c>
      <c r="O531" s="22">
        <v>1.0670987176425066</v>
      </c>
      <c r="P531" s="22">
        <v>1.01</v>
      </c>
      <c r="Q531" s="22">
        <v>1.02</v>
      </c>
      <c r="R531" s="22">
        <v>1.03</v>
      </c>
      <c r="S531" s="22">
        <v>0.96</v>
      </c>
      <c r="T531" s="22">
        <v>1.07</v>
      </c>
      <c r="U531" s="22">
        <v>1.03</v>
      </c>
      <c r="V531" s="22">
        <v>0.89900000000000002</v>
      </c>
      <c r="W531" s="164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2">
        <v>1</v>
      </c>
    </row>
    <row r="532" spans="1:65">
      <c r="A532" s="35"/>
      <c r="B532" s="19">
        <v>1</v>
      </c>
      <c r="C532" s="8">
        <v>2</v>
      </c>
      <c r="D532" s="158">
        <v>1.1655</v>
      </c>
      <c r="E532" s="10">
        <v>1.0196989999999999</v>
      </c>
      <c r="F532" s="25">
        <v>1.02</v>
      </c>
      <c r="G532" s="10">
        <v>1</v>
      </c>
      <c r="H532" s="25">
        <v>1.01</v>
      </c>
      <c r="I532" s="10">
        <v>1</v>
      </c>
      <c r="J532" s="25">
        <v>0.97</v>
      </c>
      <c r="K532" s="158">
        <v>1.08</v>
      </c>
      <c r="L532" s="10">
        <v>0.97</v>
      </c>
      <c r="M532" s="10">
        <v>1.01</v>
      </c>
      <c r="N532" s="10">
        <v>1.03</v>
      </c>
      <c r="O532" s="10">
        <v>1.0531805702783099</v>
      </c>
      <c r="P532" s="10">
        <v>1.0089999999999999</v>
      </c>
      <c r="Q532" s="10">
        <v>1.02</v>
      </c>
      <c r="R532" s="159">
        <v>1.1499999999999999</v>
      </c>
      <c r="S532" s="10">
        <v>0.96</v>
      </c>
      <c r="T532" s="10">
        <v>1.08</v>
      </c>
      <c r="U532" s="10">
        <v>1.03</v>
      </c>
      <c r="V532" s="159">
        <v>0.86799999999999999</v>
      </c>
      <c r="W532" s="164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2">
        <v>7</v>
      </c>
    </row>
    <row r="533" spans="1:65">
      <c r="A533" s="35"/>
      <c r="B533" s="19">
        <v>1</v>
      </c>
      <c r="C533" s="8">
        <v>3</v>
      </c>
      <c r="D533" s="158">
        <v>1.1655</v>
      </c>
      <c r="E533" s="10">
        <v>1.0314860000000001</v>
      </c>
      <c r="F533" s="25">
        <v>1.02</v>
      </c>
      <c r="G533" s="10">
        <v>1.02</v>
      </c>
      <c r="H533" s="25">
        <v>1.02</v>
      </c>
      <c r="I533" s="10">
        <v>0.98999999999999988</v>
      </c>
      <c r="J533" s="25">
        <v>0.97</v>
      </c>
      <c r="K533" s="165">
        <v>1.08</v>
      </c>
      <c r="L533" s="11">
        <v>1</v>
      </c>
      <c r="M533" s="11">
        <v>0.98999999999999988</v>
      </c>
      <c r="N533" s="11">
        <v>1.04</v>
      </c>
      <c r="O533" s="11">
        <v>1.0554892111132701</v>
      </c>
      <c r="P533" s="160">
        <v>0.97099999999999997</v>
      </c>
      <c r="Q533" s="11">
        <v>1.02</v>
      </c>
      <c r="R533" s="11">
        <v>0.96</v>
      </c>
      <c r="S533" s="11">
        <v>0.91999999999999993</v>
      </c>
      <c r="T533" s="11">
        <v>1.03</v>
      </c>
      <c r="U533" s="11">
        <v>1.0249999999999999</v>
      </c>
      <c r="V533" s="11">
        <v>1.06</v>
      </c>
      <c r="W533" s="164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2">
        <v>16</v>
      </c>
    </row>
    <row r="534" spans="1:65">
      <c r="A534" s="35"/>
      <c r="B534" s="19">
        <v>1</v>
      </c>
      <c r="C534" s="8">
        <v>4</v>
      </c>
      <c r="D534" s="158">
        <v>1.1445000000000001</v>
      </c>
      <c r="E534" s="10">
        <v>1.0363469999999999</v>
      </c>
      <c r="F534" s="25">
        <v>1.01</v>
      </c>
      <c r="G534" s="10">
        <v>1.03</v>
      </c>
      <c r="H534" s="25">
        <v>1.02</v>
      </c>
      <c r="I534" s="10">
        <v>0.97</v>
      </c>
      <c r="J534" s="25">
        <v>1</v>
      </c>
      <c r="K534" s="165">
        <v>1.07</v>
      </c>
      <c r="L534" s="11">
        <v>1</v>
      </c>
      <c r="M534" s="11">
        <v>1.02</v>
      </c>
      <c r="N534" s="11">
        <v>1.05</v>
      </c>
      <c r="O534" s="11">
        <v>1.0571286589207534</v>
      </c>
      <c r="P534" s="11">
        <v>1.006</v>
      </c>
      <c r="Q534" s="11">
        <v>1.03</v>
      </c>
      <c r="R534" s="11">
        <v>1.04</v>
      </c>
      <c r="S534" s="11">
        <v>0.98999999999999988</v>
      </c>
      <c r="T534" s="11">
        <v>1.03</v>
      </c>
      <c r="U534" s="11">
        <v>1.0249999999999999</v>
      </c>
      <c r="V534" s="11">
        <v>1.02</v>
      </c>
      <c r="W534" s="164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1.0151756357145754</v>
      </c>
    </row>
    <row r="535" spans="1:65">
      <c r="A535" s="35"/>
      <c r="B535" s="19">
        <v>1</v>
      </c>
      <c r="C535" s="8">
        <v>5</v>
      </c>
      <c r="D535" s="158">
        <v>1.1445000000000001</v>
      </c>
      <c r="E535" s="10">
        <v>1.0304</v>
      </c>
      <c r="F535" s="10">
        <v>1.02</v>
      </c>
      <c r="G535" s="10">
        <v>1.02</v>
      </c>
      <c r="H535" s="10">
        <v>1</v>
      </c>
      <c r="I535" s="10">
        <v>0.96</v>
      </c>
      <c r="J535" s="10">
        <v>0.98999999999999988</v>
      </c>
      <c r="K535" s="158">
        <v>1.07</v>
      </c>
      <c r="L535" s="10">
        <v>0.98</v>
      </c>
      <c r="M535" s="10">
        <v>1.02</v>
      </c>
      <c r="N535" s="10">
        <v>1.06</v>
      </c>
      <c r="O535" s="10">
        <v>1.0669402523982701</v>
      </c>
      <c r="P535" s="10">
        <v>1.0069999999999999</v>
      </c>
      <c r="Q535" s="10">
        <v>1.04</v>
      </c>
      <c r="R535" s="10">
        <v>0.96</v>
      </c>
      <c r="S535" s="10">
        <v>0.98999999999999988</v>
      </c>
      <c r="T535" s="10">
        <v>1.08</v>
      </c>
      <c r="U535" s="10">
        <v>1.0350000000000001</v>
      </c>
      <c r="V535" s="10">
        <v>1.1199999999999999</v>
      </c>
      <c r="W535" s="164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>
        <v>91</v>
      </c>
    </row>
    <row r="536" spans="1:65">
      <c r="A536" s="35"/>
      <c r="B536" s="19">
        <v>1</v>
      </c>
      <c r="C536" s="8">
        <v>6</v>
      </c>
      <c r="D536" s="158">
        <v>1.1865000000000001</v>
      </c>
      <c r="E536" s="10">
        <v>1.032743</v>
      </c>
      <c r="F536" s="10">
        <v>1</v>
      </c>
      <c r="G536" s="10">
        <v>1.01</v>
      </c>
      <c r="H536" s="10">
        <v>1.01</v>
      </c>
      <c r="I536" s="10">
        <v>0.97</v>
      </c>
      <c r="J536" s="10">
        <v>1.03</v>
      </c>
      <c r="K536" s="158">
        <v>1.07</v>
      </c>
      <c r="L536" s="10">
        <v>0.98</v>
      </c>
      <c r="M536" s="10">
        <v>1.03</v>
      </c>
      <c r="N536" s="10">
        <v>1.04</v>
      </c>
      <c r="O536" s="10">
        <v>1.04643943253359</v>
      </c>
      <c r="P536" s="10">
        <v>0.99900000000000011</v>
      </c>
      <c r="Q536" s="10">
        <v>1.03</v>
      </c>
      <c r="R536" s="10">
        <v>0.93</v>
      </c>
      <c r="S536" s="10">
        <v>0.98</v>
      </c>
      <c r="T536" s="10">
        <v>1.1299999999999999</v>
      </c>
      <c r="U536" s="10">
        <v>1.02</v>
      </c>
      <c r="V536" s="10">
        <v>1.0699999999999998</v>
      </c>
      <c r="W536" s="164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62"/>
    </row>
    <row r="537" spans="1:65">
      <c r="A537" s="35"/>
      <c r="B537" s="20" t="s">
        <v>261</v>
      </c>
      <c r="C537" s="12"/>
      <c r="D537" s="26">
        <v>1.1585000000000001</v>
      </c>
      <c r="E537" s="26">
        <v>1.0287729999999999</v>
      </c>
      <c r="F537" s="26">
        <v>1.0116666666666667</v>
      </c>
      <c r="G537" s="26">
        <v>1.0183333333333333</v>
      </c>
      <c r="H537" s="26">
        <v>1.0116666666666667</v>
      </c>
      <c r="I537" s="26">
        <v>0.98166666666666658</v>
      </c>
      <c r="J537" s="26">
        <v>0.9883333333333334</v>
      </c>
      <c r="K537" s="26">
        <v>1.0733333333333335</v>
      </c>
      <c r="L537" s="26">
        <v>0.98833333333333329</v>
      </c>
      <c r="M537" s="26">
        <v>1.0133333333333332</v>
      </c>
      <c r="N537" s="26">
        <v>1.0433333333333334</v>
      </c>
      <c r="O537" s="26">
        <v>1.0577128071477833</v>
      </c>
      <c r="P537" s="26">
        <v>1.0003333333333335</v>
      </c>
      <c r="Q537" s="26">
        <v>1.0266666666666666</v>
      </c>
      <c r="R537" s="26">
        <v>1.0116666666666665</v>
      </c>
      <c r="S537" s="26">
        <v>0.96666666666666645</v>
      </c>
      <c r="T537" s="26">
        <v>1.07</v>
      </c>
      <c r="U537" s="26">
        <v>1.0274999999999999</v>
      </c>
      <c r="V537" s="26">
        <v>1.0061666666666664</v>
      </c>
      <c r="W537" s="164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62"/>
    </row>
    <row r="538" spans="1:65">
      <c r="A538" s="35"/>
      <c r="B538" s="3" t="s">
        <v>262</v>
      </c>
      <c r="C538" s="33"/>
      <c r="D538" s="11">
        <v>1.155</v>
      </c>
      <c r="E538" s="11">
        <v>1.0309430000000002</v>
      </c>
      <c r="F538" s="11">
        <v>1.0150000000000001</v>
      </c>
      <c r="G538" s="11">
        <v>1.02</v>
      </c>
      <c r="H538" s="11">
        <v>1.01</v>
      </c>
      <c r="I538" s="11">
        <v>0.98</v>
      </c>
      <c r="J538" s="11">
        <v>0.98</v>
      </c>
      <c r="K538" s="11">
        <v>1.07</v>
      </c>
      <c r="L538" s="11">
        <v>0.99</v>
      </c>
      <c r="M538" s="11">
        <v>1.0150000000000001</v>
      </c>
      <c r="N538" s="11">
        <v>1.04</v>
      </c>
      <c r="O538" s="11">
        <v>1.0563089350170118</v>
      </c>
      <c r="P538" s="11">
        <v>1.0065</v>
      </c>
      <c r="Q538" s="11">
        <v>1.0249999999999999</v>
      </c>
      <c r="R538" s="11">
        <v>0.995</v>
      </c>
      <c r="S538" s="11">
        <v>0.97</v>
      </c>
      <c r="T538" s="11">
        <v>1.0750000000000002</v>
      </c>
      <c r="U538" s="11">
        <v>1.0274999999999999</v>
      </c>
      <c r="V538" s="11">
        <v>1.04</v>
      </c>
      <c r="W538" s="164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62"/>
    </row>
    <row r="539" spans="1:65">
      <c r="A539" s="35"/>
      <c r="B539" s="3" t="s">
        <v>263</v>
      </c>
      <c r="C539" s="33"/>
      <c r="D539" s="27">
        <v>1.7146428199482245E-2</v>
      </c>
      <c r="E539" s="27">
        <v>6.5091850488367773E-3</v>
      </c>
      <c r="F539" s="27">
        <v>9.8319208025017587E-3</v>
      </c>
      <c r="G539" s="27">
        <v>1.169045194450013E-2</v>
      </c>
      <c r="H539" s="27">
        <v>7.5277265270908165E-3</v>
      </c>
      <c r="I539" s="27">
        <v>1.7224014243685089E-2</v>
      </c>
      <c r="J539" s="27">
        <v>2.4013884872437188E-2</v>
      </c>
      <c r="K539" s="27">
        <v>5.1639777949432268E-3</v>
      </c>
      <c r="L539" s="27">
        <v>1.3291601358251269E-2</v>
      </c>
      <c r="M539" s="27">
        <v>1.3662601021279515E-2</v>
      </c>
      <c r="N539" s="27">
        <v>1.0327955589886454E-2</v>
      </c>
      <c r="O539" s="27">
        <v>8.0765935439947242E-3</v>
      </c>
      <c r="P539" s="27">
        <v>1.4881756168768063E-2</v>
      </c>
      <c r="Q539" s="27">
        <v>8.1649658092772682E-3</v>
      </c>
      <c r="R539" s="27">
        <v>8.0353386155573192E-2</v>
      </c>
      <c r="S539" s="27">
        <v>2.65832027165025E-2</v>
      </c>
      <c r="T539" s="27">
        <v>3.7416573867739375E-2</v>
      </c>
      <c r="U539" s="27">
        <v>5.2440442408508156E-3</v>
      </c>
      <c r="V539" s="27">
        <v>0.10069442222221973</v>
      </c>
      <c r="W539" s="232"/>
      <c r="X539" s="233"/>
      <c r="Y539" s="233"/>
      <c r="Z539" s="233"/>
      <c r="AA539" s="233"/>
      <c r="AB539" s="233"/>
      <c r="AC539" s="233"/>
      <c r="AD539" s="233"/>
      <c r="AE539" s="233"/>
      <c r="AF539" s="233"/>
      <c r="AG539" s="233"/>
      <c r="AH539" s="233"/>
      <c r="AI539" s="233"/>
      <c r="AJ539" s="233"/>
      <c r="AK539" s="233"/>
      <c r="AL539" s="233"/>
      <c r="AM539" s="233"/>
      <c r="AN539" s="233"/>
      <c r="AO539" s="233"/>
      <c r="AP539" s="233"/>
      <c r="AQ539" s="233"/>
      <c r="AR539" s="233"/>
      <c r="AS539" s="233"/>
      <c r="AT539" s="233"/>
      <c r="AU539" s="233"/>
      <c r="AV539" s="233"/>
      <c r="AW539" s="233"/>
      <c r="AX539" s="233"/>
      <c r="AY539" s="233"/>
      <c r="AZ539" s="233"/>
      <c r="BA539" s="233"/>
      <c r="BB539" s="233"/>
      <c r="BC539" s="233"/>
      <c r="BD539" s="233"/>
      <c r="BE539" s="233"/>
      <c r="BF539" s="233"/>
      <c r="BG539" s="233"/>
      <c r="BH539" s="233"/>
      <c r="BI539" s="233"/>
      <c r="BJ539" s="233"/>
      <c r="BK539" s="233"/>
      <c r="BL539" s="233"/>
      <c r="BM539" s="63"/>
    </row>
    <row r="540" spans="1:65">
      <c r="A540" s="35"/>
      <c r="B540" s="3" t="s">
        <v>87</v>
      </c>
      <c r="C540" s="33"/>
      <c r="D540" s="13">
        <v>1.4800542252466331E-2</v>
      </c>
      <c r="E540" s="13">
        <v>6.3271344104450424E-3</v>
      </c>
      <c r="F540" s="13">
        <v>9.718537860792513E-3</v>
      </c>
      <c r="G540" s="13">
        <v>1.1479985542880652E-2</v>
      </c>
      <c r="H540" s="13">
        <v>7.4409158422643982E-3</v>
      </c>
      <c r="I540" s="13">
        <v>1.754568513787955E-2</v>
      </c>
      <c r="J540" s="13">
        <v>2.4297354002465955E-2</v>
      </c>
      <c r="K540" s="13">
        <v>4.811159436282509E-3</v>
      </c>
      <c r="L540" s="13">
        <v>1.3448500531114269E-2</v>
      </c>
      <c r="M540" s="13">
        <v>1.3482829955210048E-2</v>
      </c>
      <c r="N540" s="13">
        <v>9.8989989679422862E-3</v>
      </c>
      <c r="O540" s="13">
        <v>7.6359040841851751E-3</v>
      </c>
      <c r="P540" s="13">
        <v>1.4876797236355942E-2</v>
      </c>
      <c r="Q540" s="13">
        <v>7.9528887752700669E-3</v>
      </c>
      <c r="R540" s="13">
        <v>7.9426740845706625E-2</v>
      </c>
      <c r="S540" s="13">
        <v>2.7499864879140523E-2</v>
      </c>
      <c r="T540" s="13">
        <v>3.4968760624055489E-2</v>
      </c>
      <c r="U540" s="13">
        <v>5.1036926918256124E-3</v>
      </c>
      <c r="V540" s="13">
        <v>0.10007727900170922</v>
      </c>
      <c r="W540" s="164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62"/>
    </row>
    <row r="541" spans="1:65">
      <c r="A541" s="35"/>
      <c r="B541" s="3" t="s">
        <v>264</v>
      </c>
      <c r="C541" s="33"/>
      <c r="D541" s="13">
        <v>0.14118184011039592</v>
      </c>
      <c r="E541" s="13">
        <v>1.3394100298568912E-2</v>
      </c>
      <c r="F541" s="13">
        <v>-3.4565142468561127E-3</v>
      </c>
      <c r="G541" s="13">
        <v>3.1104938964923168E-3</v>
      </c>
      <c r="H541" s="13">
        <v>-3.4565142468561127E-3</v>
      </c>
      <c r="I541" s="13">
        <v>-3.3008050891924823E-2</v>
      </c>
      <c r="J541" s="13">
        <v>-2.644104274857606E-2</v>
      </c>
      <c r="K541" s="13">
        <v>5.7288311079118248E-2</v>
      </c>
      <c r="L541" s="13">
        <v>-2.6441042748576171E-2</v>
      </c>
      <c r="M541" s="13">
        <v>-1.8147622110191719E-3</v>
      </c>
      <c r="N541" s="13">
        <v>2.7736774434049538E-2</v>
      </c>
      <c r="O541" s="13">
        <v>4.1901292679533464E-2</v>
      </c>
      <c r="P541" s="13">
        <v>-1.4620428090548532E-2</v>
      </c>
      <c r="Q541" s="13">
        <v>1.1319254075678131E-2</v>
      </c>
      <c r="R541" s="13">
        <v>-3.4565142468563348E-3</v>
      </c>
      <c r="S541" s="13">
        <v>-4.7783819214459178E-2</v>
      </c>
      <c r="T541" s="13">
        <v>5.40048070074437E-2</v>
      </c>
      <c r="U541" s="13">
        <v>1.2140130093596602E-2</v>
      </c>
      <c r="V541" s="13">
        <v>-8.8742959651189057E-3</v>
      </c>
      <c r="W541" s="164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62"/>
    </row>
    <row r="542" spans="1:65">
      <c r="A542" s="35"/>
      <c r="B542" s="53" t="s">
        <v>265</v>
      </c>
      <c r="C542" s="54"/>
      <c r="D542" s="52">
        <v>6.34</v>
      </c>
      <c r="E542" s="52">
        <v>0.67</v>
      </c>
      <c r="F542" s="52">
        <v>7.0000000000000007E-2</v>
      </c>
      <c r="G542" s="52">
        <v>0.22</v>
      </c>
      <c r="H542" s="52">
        <v>7.0000000000000007E-2</v>
      </c>
      <c r="I542" s="52">
        <v>1.38</v>
      </c>
      <c r="J542" s="52">
        <v>1.0900000000000001</v>
      </c>
      <c r="K542" s="52">
        <v>2.62</v>
      </c>
      <c r="L542" s="52">
        <v>1.0900000000000001</v>
      </c>
      <c r="M542" s="52">
        <v>0</v>
      </c>
      <c r="N542" s="52">
        <v>1.31</v>
      </c>
      <c r="O542" s="52">
        <v>1.94</v>
      </c>
      <c r="P542" s="52">
        <v>0.56999999999999995</v>
      </c>
      <c r="Q542" s="52">
        <v>0.57999999999999996</v>
      </c>
      <c r="R542" s="52">
        <v>7.0000000000000007E-2</v>
      </c>
      <c r="S542" s="52">
        <v>2.04</v>
      </c>
      <c r="T542" s="52">
        <v>2.4700000000000002</v>
      </c>
      <c r="U542" s="52">
        <v>0.62</v>
      </c>
      <c r="V542" s="52">
        <v>0.31</v>
      </c>
      <c r="W542" s="164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62"/>
    </row>
    <row r="543" spans="1:65">
      <c r="B543" s="36"/>
      <c r="C543" s="20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BM543" s="62"/>
    </row>
    <row r="544" spans="1:65" ht="15">
      <c r="B544" s="37" t="s">
        <v>570</v>
      </c>
      <c r="BM544" s="32" t="s">
        <v>67</v>
      </c>
    </row>
    <row r="545" spans="1:65" ht="15">
      <c r="A545" s="28" t="s">
        <v>56</v>
      </c>
      <c r="B545" s="18" t="s">
        <v>115</v>
      </c>
      <c r="C545" s="15" t="s">
        <v>116</v>
      </c>
      <c r="D545" s="16" t="s">
        <v>230</v>
      </c>
      <c r="E545" s="17" t="s">
        <v>230</v>
      </c>
      <c r="F545" s="17" t="s">
        <v>230</v>
      </c>
      <c r="G545" s="17" t="s">
        <v>230</v>
      </c>
      <c r="H545" s="17" t="s">
        <v>230</v>
      </c>
      <c r="I545" s="17" t="s">
        <v>230</v>
      </c>
      <c r="J545" s="17" t="s">
        <v>230</v>
      </c>
      <c r="K545" s="17" t="s">
        <v>230</v>
      </c>
      <c r="L545" s="17" t="s">
        <v>230</v>
      </c>
      <c r="M545" s="17" t="s">
        <v>230</v>
      </c>
      <c r="N545" s="17" t="s">
        <v>230</v>
      </c>
      <c r="O545" s="17" t="s">
        <v>230</v>
      </c>
      <c r="P545" s="17" t="s">
        <v>230</v>
      </c>
      <c r="Q545" s="17" t="s">
        <v>230</v>
      </c>
      <c r="R545" s="17" t="s">
        <v>230</v>
      </c>
      <c r="S545" s="17" t="s">
        <v>230</v>
      </c>
      <c r="T545" s="17" t="s">
        <v>230</v>
      </c>
      <c r="U545" s="17" t="s">
        <v>230</v>
      </c>
      <c r="V545" s="17" t="s">
        <v>230</v>
      </c>
      <c r="W545" s="164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2">
        <v>1</v>
      </c>
    </row>
    <row r="546" spans="1:65">
      <c r="A546" s="35"/>
      <c r="B546" s="19" t="s">
        <v>231</v>
      </c>
      <c r="C546" s="8" t="s">
        <v>231</v>
      </c>
      <c r="D546" s="162" t="s">
        <v>233</v>
      </c>
      <c r="E546" s="163" t="s">
        <v>234</v>
      </c>
      <c r="F546" s="163" t="s">
        <v>235</v>
      </c>
      <c r="G546" s="163" t="s">
        <v>237</v>
      </c>
      <c r="H546" s="163" t="s">
        <v>238</v>
      </c>
      <c r="I546" s="163" t="s">
        <v>239</v>
      </c>
      <c r="J546" s="163" t="s">
        <v>240</v>
      </c>
      <c r="K546" s="163" t="s">
        <v>241</v>
      </c>
      <c r="L546" s="163" t="s">
        <v>242</v>
      </c>
      <c r="M546" s="163" t="s">
        <v>243</v>
      </c>
      <c r="N546" s="163" t="s">
        <v>244</v>
      </c>
      <c r="O546" s="163" t="s">
        <v>245</v>
      </c>
      <c r="P546" s="163" t="s">
        <v>246</v>
      </c>
      <c r="Q546" s="163" t="s">
        <v>247</v>
      </c>
      <c r="R546" s="163" t="s">
        <v>248</v>
      </c>
      <c r="S546" s="163" t="s">
        <v>249</v>
      </c>
      <c r="T546" s="163" t="s">
        <v>250</v>
      </c>
      <c r="U546" s="163" t="s">
        <v>251</v>
      </c>
      <c r="V546" s="163" t="s">
        <v>269</v>
      </c>
      <c r="W546" s="164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2" t="s">
        <v>1</v>
      </c>
    </row>
    <row r="547" spans="1:65">
      <c r="A547" s="35"/>
      <c r="B547" s="19"/>
      <c r="C547" s="8"/>
      <c r="D547" s="9" t="s">
        <v>272</v>
      </c>
      <c r="E547" s="10" t="s">
        <v>272</v>
      </c>
      <c r="F547" s="10" t="s">
        <v>270</v>
      </c>
      <c r="G547" s="10" t="s">
        <v>270</v>
      </c>
      <c r="H547" s="10" t="s">
        <v>270</v>
      </c>
      <c r="I547" s="10" t="s">
        <v>270</v>
      </c>
      <c r="J547" s="10" t="s">
        <v>270</v>
      </c>
      <c r="K547" s="10" t="s">
        <v>303</v>
      </c>
      <c r="L547" s="10" t="s">
        <v>272</v>
      </c>
      <c r="M547" s="10" t="s">
        <v>303</v>
      </c>
      <c r="N547" s="10" t="s">
        <v>272</v>
      </c>
      <c r="O547" s="10" t="s">
        <v>303</v>
      </c>
      <c r="P547" s="10" t="s">
        <v>270</v>
      </c>
      <c r="Q547" s="10" t="s">
        <v>303</v>
      </c>
      <c r="R547" s="10" t="s">
        <v>272</v>
      </c>
      <c r="S547" s="10" t="s">
        <v>303</v>
      </c>
      <c r="T547" s="10" t="s">
        <v>272</v>
      </c>
      <c r="U547" s="10" t="s">
        <v>272</v>
      </c>
      <c r="V547" s="10" t="s">
        <v>272</v>
      </c>
      <c r="W547" s="164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2">
        <v>3</v>
      </c>
    </row>
    <row r="548" spans="1:65">
      <c r="A548" s="35"/>
      <c r="B548" s="19"/>
      <c r="C548" s="8"/>
      <c r="D548" s="29" t="s">
        <v>304</v>
      </c>
      <c r="E548" s="29" t="s">
        <v>305</v>
      </c>
      <c r="F548" s="29" t="s">
        <v>304</v>
      </c>
      <c r="G548" s="29" t="s">
        <v>304</v>
      </c>
      <c r="H548" s="29" t="s">
        <v>304</v>
      </c>
      <c r="I548" s="29" t="s">
        <v>304</v>
      </c>
      <c r="J548" s="29" t="s">
        <v>304</v>
      </c>
      <c r="K548" s="29" t="s">
        <v>306</v>
      </c>
      <c r="L548" s="29" t="s">
        <v>306</v>
      </c>
      <c r="M548" s="29" t="s">
        <v>306</v>
      </c>
      <c r="N548" s="29" t="s">
        <v>306</v>
      </c>
      <c r="O548" s="29" t="s">
        <v>307</v>
      </c>
      <c r="P548" s="29" t="s">
        <v>304</v>
      </c>
      <c r="Q548" s="29" t="s">
        <v>307</v>
      </c>
      <c r="R548" s="29" t="s">
        <v>307</v>
      </c>
      <c r="S548" s="29" t="s">
        <v>304</v>
      </c>
      <c r="T548" s="29" t="s">
        <v>306</v>
      </c>
      <c r="U548" s="29" t="s">
        <v>304</v>
      </c>
      <c r="V548" s="29" t="s">
        <v>308</v>
      </c>
      <c r="W548" s="164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3</v>
      </c>
    </row>
    <row r="549" spans="1:65">
      <c r="A549" s="35"/>
      <c r="B549" s="18">
        <v>1</v>
      </c>
      <c r="C549" s="14">
        <v>1</v>
      </c>
      <c r="D549" s="242">
        <v>0.1069045</v>
      </c>
      <c r="E549" s="242">
        <v>0.10605599999999998</v>
      </c>
      <c r="F549" s="261">
        <v>0.1</v>
      </c>
      <c r="G549" s="242">
        <v>9.8500000000000004E-2</v>
      </c>
      <c r="H549" s="261">
        <v>9.7099999999999992E-2</v>
      </c>
      <c r="I549" s="242">
        <v>9.8299999999999998E-2</v>
      </c>
      <c r="J549" s="261">
        <v>9.98E-2</v>
      </c>
      <c r="K549" s="242">
        <v>0.10610000000000001</v>
      </c>
      <c r="L549" s="262">
        <v>8.5300000000000001E-2</v>
      </c>
      <c r="M549" s="242">
        <v>0.10790000000000001</v>
      </c>
      <c r="N549" s="242">
        <v>0.10319999999999999</v>
      </c>
      <c r="O549" s="242">
        <v>9.7917359966929324E-2</v>
      </c>
      <c r="P549" s="242">
        <v>0.10794000000000001</v>
      </c>
      <c r="Q549" s="242">
        <v>9.8199999999999996E-2</v>
      </c>
      <c r="R549" s="242">
        <v>9.9599999999999994E-2</v>
      </c>
      <c r="S549" s="242">
        <v>9.5899999999999999E-2</v>
      </c>
      <c r="T549" s="242">
        <v>0.1</v>
      </c>
      <c r="U549" s="242">
        <v>9.5415724999999993E-2</v>
      </c>
      <c r="V549" s="242">
        <v>8.8500000000000009E-2</v>
      </c>
      <c r="W549" s="232"/>
      <c r="X549" s="233"/>
      <c r="Y549" s="233"/>
      <c r="Z549" s="233"/>
      <c r="AA549" s="233"/>
      <c r="AB549" s="233"/>
      <c r="AC549" s="233"/>
      <c r="AD549" s="233"/>
      <c r="AE549" s="233"/>
      <c r="AF549" s="233"/>
      <c r="AG549" s="233"/>
      <c r="AH549" s="233"/>
      <c r="AI549" s="233"/>
      <c r="AJ549" s="233"/>
      <c r="AK549" s="233"/>
      <c r="AL549" s="233"/>
      <c r="AM549" s="233"/>
      <c r="AN549" s="233"/>
      <c r="AO549" s="233"/>
      <c r="AP549" s="233"/>
      <c r="AQ549" s="233"/>
      <c r="AR549" s="233"/>
      <c r="AS549" s="233"/>
      <c r="AT549" s="233"/>
      <c r="AU549" s="233"/>
      <c r="AV549" s="233"/>
      <c r="AW549" s="233"/>
      <c r="AX549" s="233"/>
      <c r="AY549" s="233"/>
      <c r="AZ549" s="233"/>
      <c r="BA549" s="233"/>
      <c r="BB549" s="233"/>
      <c r="BC549" s="233"/>
      <c r="BD549" s="233"/>
      <c r="BE549" s="233"/>
      <c r="BF549" s="233"/>
      <c r="BG549" s="233"/>
      <c r="BH549" s="233"/>
      <c r="BI549" s="233"/>
      <c r="BJ549" s="233"/>
      <c r="BK549" s="233"/>
      <c r="BL549" s="233"/>
      <c r="BM549" s="243">
        <v>1</v>
      </c>
    </row>
    <row r="550" spans="1:65">
      <c r="A550" s="35"/>
      <c r="B550" s="19">
        <v>1</v>
      </c>
      <c r="C550" s="8">
        <v>2</v>
      </c>
      <c r="D550" s="244">
        <v>0.10805820000000001</v>
      </c>
      <c r="E550" s="244">
        <v>0.10567799999999999</v>
      </c>
      <c r="F550" s="263">
        <v>9.9299999999999999E-2</v>
      </c>
      <c r="G550" s="244">
        <v>9.6799999999999997E-2</v>
      </c>
      <c r="H550" s="263">
        <v>9.74E-2</v>
      </c>
      <c r="I550" s="244">
        <v>9.7599999999999992E-2</v>
      </c>
      <c r="J550" s="263">
        <v>9.9400000000000016E-2</v>
      </c>
      <c r="K550" s="244">
        <v>0.10690000000000001</v>
      </c>
      <c r="L550" s="264">
        <v>8.3699999999999997E-2</v>
      </c>
      <c r="M550" s="244">
        <v>0.1067</v>
      </c>
      <c r="N550" s="244">
        <v>0.10139999999999999</v>
      </c>
      <c r="O550" s="244">
        <v>9.5874346388789444E-2</v>
      </c>
      <c r="P550" s="244">
        <v>0.10566</v>
      </c>
      <c r="Q550" s="244">
        <v>9.7099999999999992E-2</v>
      </c>
      <c r="R550" s="244">
        <v>0.11130000000000001</v>
      </c>
      <c r="S550" s="244">
        <v>9.64E-2</v>
      </c>
      <c r="T550" s="244">
        <v>0.1</v>
      </c>
      <c r="U550" s="244">
        <v>9.4960774999999997E-2</v>
      </c>
      <c r="V550" s="244">
        <v>8.6499999999999994E-2</v>
      </c>
      <c r="W550" s="232"/>
      <c r="X550" s="233"/>
      <c r="Y550" s="233"/>
      <c r="Z550" s="233"/>
      <c r="AA550" s="233"/>
      <c r="AB550" s="233"/>
      <c r="AC550" s="233"/>
      <c r="AD550" s="233"/>
      <c r="AE550" s="233"/>
      <c r="AF550" s="233"/>
      <c r="AG550" s="233"/>
      <c r="AH550" s="233"/>
      <c r="AI550" s="233"/>
      <c r="AJ550" s="233"/>
      <c r="AK550" s="233"/>
      <c r="AL550" s="233"/>
      <c r="AM550" s="233"/>
      <c r="AN550" s="233"/>
      <c r="AO550" s="233"/>
      <c r="AP550" s="233"/>
      <c r="AQ550" s="233"/>
      <c r="AR550" s="233"/>
      <c r="AS550" s="233"/>
      <c r="AT550" s="233"/>
      <c r="AU550" s="233"/>
      <c r="AV550" s="233"/>
      <c r="AW550" s="233"/>
      <c r="AX550" s="233"/>
      <c r="AY550" s="233"/>
      <c r="AZ550" s="233"/>
      <c r="BA550" s="233"/>
      <c r="BB550" s="233"/>
      <c r="BC550" s="233"/>
      <c r="BD550" s="233"/>
      <c r="BE550" s="233"/>
      <c r="BF550" s="233"/>
      <c r="BG550" s="233"/>
      <c r="BH550" s="233"/>
      <c r="BI550" s="233"/>
      <c r="BJ550" s="233"/>
      <c r="BK550" s="233"/>
      <c r="BL550" s="233"/>
      <c r="BM550" s="243">
        <v>8</v>
      </c>
    </row>
    <row r="551" spans="1:65">
      <c r="A551" s="35"/>
      <c r="B551" s="19">
        <v>1</v>
      </c>
      <c r="C551" s="8">
        <v>3</v>
      </c>
      <c r="D551" s="244">
        <v>0.10837089999999999</v>
      </c>
      <c r="E551" s="244">
        <v>0.106859</v>
      </c>
      <c r="F551" s="263">
        <v>9.8199999999999996E-2</v>
      </c>
      <c r="G551" s="244">
        <v>9.8299999999999998E-2</v>
      </c>
      <c r="H551" s="263">
        <v>9.870000000000001E-2</v>
      </c>
      <c r="I551" s="244">
        <v>9.6299999999999997E-2</v>
      </c>
      <c r="J551" s="263">
        <v>0.10050000000000001</v>
      </c>
      <c r="K551" s="263">
        <v>0.10759999999999999</v>
      </c>
      <c r="L551" s="265">
        <v>8.5400000000000004E-2</v>
      </c>
      <c r="M551" s="27">
        <v>0.106</v>
      </c>
      <c r="N551" s="27">
        <v>0.10189999999999999</v>
      </c>
      <c r="O551" s="27">
        <v>9.6658370706588503E-2</v>
      </c>
      <c r="P551" s="27">
        <v>0.10352999999999998</v>
      </c>
      <c r="Q551" s="27">
        <v>9.6199999999999994E-2</v>
      </c>
      <c r="R551" s="27">
        <v>9.3100000000000002E-2</v>
      </c>
      <c r="S551" s="27">
        <v>9.3100000000000002E-2</v>
      </c>
      <c r="T551" s="27">
        <v>0.1</v>
      </c>
      <c r="U551" s="27">
        <v>9.4533845833333324E-2</v>
      </c>
      <c r="V551" s="27">
        <v>0.104</v>
      </c>
      <c r="W551" s="232"/>
      <c r="X551" s="233"/>
      <c r="Y551" s="233"/>
      <c r="Z551" s="233"/>
      <c r="AA551" s="233"/>
      <c r="AB551" s="233"/>
      <c r="AC551" s="233"/>
      <c r="AD551" s="233"/>
      <c r="AE551" s="233"/>
      <c r="AF551" s="233"/>
      <c r="AG551" s="233"/>
      <c r="AH551" s="233"/>
      <c r="AI551" s="233"/>
      <c r="AJ551" s="233"/>
      <c r="AK551" s="233"/>
      <c r="AL551" s="233"/>
      <c r="AM551" s="233"/>
      <c r="AN551" s="233"/>
      <c r="AO551" s="233"/>
      <c r="AP551" s="233"/>
      <c r="AQ551" s="233"/>
      <c r="AR551" s="233"/>
      <c r="AS551" s="233"/>
      <c r="AT551" s="233"/>
      <c r="AU551" s="233"/>
      <c r="AV551" s="233"/>
      <c r="AW551" s="233"/>
      <c r="AX551" s="233"/>
      <c r="AY551" s="233"/>
      <c r="AZ551" s="233"/>
      <c r="BA551" s="233"/>
      <c r="BB551" s="233"/>
      <c r="BC551" s="233"/>
      <c r="BD551" s="233"/>
      <c r="BE551" s="233"/>
      <c r="BF551" s="233"/>
      <c r="BG551" s="233"/>
      <c r="BH551" s="233"/>
      <c r="BI551" s="233"/>
      <c r="BJ551" s="233"/>
      <c r="BK551" s="233"/>
      <c r="BL551" s="233"/>
      <c r="BM551" s="243">
        <v>16</v>
      </c>
    </row>
    <row r="552" spans="1:65">
      <c r="A552" s="35"/>
      <c r="B552" s="19">
        <v>1</v>
      </c>
      <c r="C552" s="8">
        <v>4</v>
      </c>
      <c r="D552" s="244">
        <v>0.10673299999999999</v>
      </c>
      <c r="E552" s="244">
        <v>0.10716500000000001</v>
      </c>
      <c r="F552" s="263">
        <v>0.10100000000000001</v>
      </c>
      <c r="G552" s="244">
        <v>9.8799999999999999E-2</v>
      </c>
      <c r="H552" s="263">
        <v>9.8599999999999993E-2</v>
      </c>
      <c r="I552" s="244">
        <v>9.6199999999999994E-2</v>
      </c>
      <c r="J552" s="263">
        <v>0.104</v>
      </c>
      <c r="K552" s="263">
        <v>0.10590000000000001</v>
      </c>
      <c r="L552" s="265">
        <v>8.5999999999999993E-2</v>
      </c>
      <c r="M552" s="27">
        <v>0.10779999999999999</v>
      </c>
      <c r="N552" s="27">
        <v>0.1023</v>
      </c>
      <c r="O552" s="27">
        <v>9.8577262293205792E-2</v>
      </c>
      <c r="P552" s="27">
        <v>0.10306</v>
      </c>
      <c r="Q552" s="27">
        <v>9.8100000000000007E-2</v>
      </c>
      <c r="R552" s="27">
        <v>0.1003</v>
      </c>
      <c r="S552" s="27">
        <v>9.6500000000000002E-2</v>
      </c>
      <c r="T552" s="27">
        <v>0.1</v>
      </c>
      <c r="U552" s="27">
        <v>9.4691528472222217E-2</v>
      </c>
      <c r="V552" s="27">
        <v>0.1</v>
      </c>
      <c r="W552" s="232"/>
      <c r="X552" s="233"/>
      <c r="Y552" s="233"/>
      <c r="Z552" s="233"/>
      <c r="AA552" s="233"/>
      <c r="AB552" s="233"/>
      <c r="AC552" s="233"/>
      <c r="AD552" s="233"/>
      <c r="AE552" s="233"/>
      <c r="AF552" s="233"/>
      <c r="AG552" s="233"/>
      <c r="AH552" s="233"/>
      <c r="AI552" s="233"/>
      <c r="AJ552" s="233"/>
      <c r="AK552" s="233"/>
      <c r="AL552" s="233"/>
      <c r="AM552" s="233"/>
      <c r="AN552" s="233"/>
      <c r="AO552" s="233"/>
      <c r="AP552" s="233"/>
      <c r="AQ552" s="233"/>
      <c r="AR552" s="233"/>
      <c r="AS552" s="233"/>
      <c r="AT552" s="233"/>
      <c r="AU552" s="233"/>
      <c r="AV552" s="233"/>
      <c r="AW552" s="233"/>
      <c r="AX552" s="233"/>
      <c r="AY552" s="233"/>
      <c r="AZ552" s="233"/>
      <c r="BA552" s="233"/>
      <c r="BB552" s="233"/>
      <c r="BC552" s="233"/>
      <c r="BD552" s="233"/>
      <c r="BE552" s="233"/>
      <c r="BF552" s="233"/>
      <c r="BG552" s="233"/>
      <c r="BH552" s="233"/>
      <c r="BI552" s="233"/>
      <c r="BJ552" s="233"/>
      <c r="BK552" s="233"/>
      <c r="BL552" s="233"/>
      <c r="BM552" s="243">
        <v>0.10083658898442879</v>
      </c>
    </row>
    <row r="553" spans="1:65">
      <c r="A553" s="35"/>
      <c r="B553" s="19">
        <v>1</v>
      </c>
      <c r="C553" s="8">
        <v>5</v>
      </c>
      <c r="D553" s="244">
        <v>0.10644649999999999</v>
      </c>
      <c r="E553" s="244">
        <v>0.10693199999999999</v>
      </c>
      <c r="F553" s="244">
        <v>0.10289999999999999</v>
      </c>
      <c r="G553" s="244">
        <v>9.8100000000000007E-2</v>
      </c>
      <c r="H553" s="244">
        <v>9.7299999999999998E-2</v>
      </c>
      <c r="I553" s="244">
        <v>9.3800000000000008E-2</v>
      </c>
      <c r="J553" s="244">
        <v>0.10200000000000001</v>
      </c>
      <c r="K553" s="244">
        <v>0.10560000000000001</v>
      </c>
      <c r="L553" s="264">
        <v>8.4500000000000006E-2</v>
      </c>
      <c r="M553" s="244">
        <v>0.106</v>
      </c>
      <c r="N553" s="244">
        <v>0.10300000000000001</v>
      </c>
      <c r="O553" s="244">
        <v>9.7983293512916E-2</v>
      </c>
      <c r="P553" s="244">
        <v>0.10799000000000002</v>
      </c>
      <c r="Q553" s="244">
        <v>9.98E-2</v>
      </c>
      <c r="R553" s="244">
        <v>9.3200000000000005E-2</v>
      </c>
      <c r="S553" s="244">
        <v>9.4799999999999995E-2</v>
      </c>
      <c r="T553" s="244">
        <v>0.11</v>
      </c>
      <c r="U553" s="244">
        <v>9.5809350000000001E-2</v>
      </c>
      <c r="V553" s="244">
        <v>0.11199999999999999</v>
      </c>
      <c r="W553" s="232"/>
      <c r="X553" s="233"/>
      <c r="Y553" s="233"/>
      <c r="Z553" s="233"/>
      <c r="AA553" s="233"/>
      <c r="AB553" s="233"/>
      <c r="AC553" s="233"/>
      <c r="AD553" s="233"/>
      <c r="AE553" s="233"/>
      <c r="AF553" s="233"/>
      <c r="AG553" s="233"/>
      <c r="AH553" s="233"/>
      <c r="AI553" s="233"/>
      <c r="AJ553" s="233"/>
      <c r="AK553" s="233"/>
      <c r="AL553" s="233"/>
      <c r="AM553" s="233"/>
      <c r="AN553" s="233"/>
      <c r="AO553" s="233"/>
      <c r="AP553" s="233"/>
      <c r="AQ553" s="233"/>
      <c r="AR553" s="233"/>
      <c r="AS553" s="233"/>
      <c r="AT553" s="233"/>
      <c r="AU553" s="233"/>
      <c r="AV553" s="233"/>
      <c r="AW553" s="233"/>
      <c r="AX553" s="233"/>
      <c r="AY553" s="233"/>
      <c r="AZ553" s="233"/>
      <c r="BA553" s="233"/>
      <c r="BB553" s="233"/>
      <c r="BC553" s="233"/>
      <c r="BD553" s="233"/>
      <c r="BE553" s="233"/>
      <c r="BF553" s="233"/>
      <c r="BG553" s="233"/>
      <c r="BH553" s="233"/>
      <c r="BI553" s="233"/>
      <c r="BJ553" s="233"/>
      <c r="BK553" s="233"/>
      <c r="BL553" s="233"/>
      <c r="BM553" s="243">
        <v>92</v>
      </c>
    </row>
    <row r="554" spans="1:65">
      <c r="A554" s="35"/>
      <c r="B554" s="19">
        <v>1</v>
      </c>
      <c r="C554" s="8">
        <v>6</v>
      </c>
      <c r="D554" s="244">
        <v>0.1106215</v>
      </c>
      <c r="E554" s="244">
        <v>0.106923</v>
      </c>
      <c r="F554" s="244">
        <v>9.7799999999999998E-2</v>
      </c>
      <c r="G554" s="244">
        <v>9.7599999999999992E-2</v>
      </c>
      <c r="H554" s="244">
        <v>9.8000000000000004E-2</v>
      </c>
      <c r="I554" s="244">
        <v>9.5500000000000002E-2</v>
      </c>
      <c r="J554" s="244">
        <v>0.10200000000000001</v>
      </c>
      <c r="K554" s="244">
        <v>0.10660000000000001</v>
      </c>
      <c r="L554" s="264">
        <v>8.4400000000000003E-2</v>
      </c>
      <c r="M554" s="244">
        <v>0.10740000000000001</v>
      </c>
      <c r="N554" s="244">
        <v>0.10169999999999998</v>
      </c>
      <c r="O554" s="244">
        <v>9.6101303144326009E-2</v>
      </c>
      <c r="P554" s="244">
        <v>0.10414000000000001</v>
      </c>
      <c r="Q554" s="244">
        <v>9.8900000000000002E-2</v>
      </c>
      <c r="R554" s="244">
        <v>8.9499999999999996E-2</v>
      </c>
      <c r="S554" s="244">
        <v>9.5799999999999996E-2</v>
      </c>
      <c r="T554" s="244">
        <v>0.11</v>
      </c>
      <c r="U554" s="244">
        <v>9.4160850000000004E-2</v>
      </c>
      <c r="V554" s="244">
        <v>0.106</v>
      </c>
      <c r="W554" s="232"/>
      <c r="X554" s="233"/>
      <c r="Y554" s="233"/>
      <c r="Z554" s="233"/>
      <c r="AA554" s="233"/>
      <c r="AB554" s="233"/>
      <c r="AC554" s="233"/>
      <c r="AD554" s="233"/>
      <c r="AE554" s="233"/>
      <c r="AF554" s="233"/>
      <c r="AG554" s="233"/>
      <c r="AH554" s="233"/>
      <c r="AI554" s="233"/>
      <c r="AJ554" s="233"/>
      <c r="AK554" s="233"/>
      <c r="AL554" s="233"/>
      <c r="AM554" s="233"/>
      <c r="AN554" s="233"/>
      <c r="AO554" s="233"/>
      <c r="AP554" s="233"/>
      <c r="AQ554" s="233"/>
      <c r="AR554" s="233"/>
      <c r="AS554" s="233"/>
      <c r="AT554" s="233"/>
      <c r="AU554" s="233"/>
      <c r="AV554" s="233"/>
      <c r="AW554" s="233"/>
      <c r="AX554" s="233"/>
      <c r="AY554" s="233"/>
      <c r="AZ554" s="233"/>
      <c r="BA554" s="233"/>
      <c r="BB554" s="233"/>
      <c r="BC554" s="233"/>
      <c r="BD554" s="233"/>
      <c r="BE554" s="233"/>
      <c r="BF554" s="233"/>
      <c r="BG554" s="233"/>
      <c r="BH554" s="233"/>
      <c r="BI554" s="233"/>
      <c r="BJ554" s="233"/>
      <c r="BK554" s="233"/>
      <c r="BL554" s="233"/>
      <c r="BM554" s="63"/>
    </row>
    <row r="555" spans="1:65">
      <c r="A555" s="35"/>
      <c r="B555" s="20" t="s">
        <v>261</v>
      </c>
      <c r="C555" s="12"/>
      <c r="D555" s="245">
        <v>0.10785576666666667</v>
      </c>
      <c r="E555" s="245">
        <v>0.10660216666666666</v>
      </c>
      <c r="F555" s="245">
        <v>9.9866666666666659E-2</v>
      </c>
      <c r="G555" s="245">
        <v>9.8016666666666655E-2</v>
      </c>
      <c r="H555" s="245">
        <v>9.7850000000000006E-2</v>
      </c>
      <c r="I555" s="245">
        <v>9.6283333333333332E-2</v>
      </c>
      <c r="J555" s="245">
        <v>0.10128333333333334</v>
      </c>
      <c r="K555" s="245">
        <v>0.10645</v>
      </c>
      <c r="L555" s="245">
        <v>8.4883333333333325E-2</v>
      </c>
      <c r="M555" s="245">
        <v>0.10696666666666667</v>
      </c>
      <c r="N555" s="245">
        <v>0.10225000000000001</v>
      </c>
      <c r="O555" s="245">
        <v>9.7185322668792526E-2</v>
      </c>
      <c r="P555" s="245">
        <v>0.10538666666666667</v>
      </c>
      <c r="Q555" s="245">
        <v>9.8050000000000012E-2</v>
      </c>
      <c r="R555" s="245">
        <v>9.7833333333333328E-2</v>
      </c>
      <c r="S555" s="245">
        <v>9.5416666666666664E-2</v>
      </c>
      <c r="T555" s="245">
        <v>0.10333333333333333</v>
      </c>
      <c r="U555" s="245">
        <v>9.4928679050925932E-2</v>
      </c>
      <c r="V555" s="245">
        <v>9.9499999999999991E-2</v>
      </c>
      <c r="W555" s="232"/>
      <c r="X555" s="233"/>
      <c r="Y555" s="233"/>
      <c r="Z555" s="233"/>
      <c r="AA555" s="233"/>
      <c r="AB555" s="233"/>
      <c r="AC555" s="233"/>
      <c r="AD555" s="233"/>
      <c r="AE555" s="233"/>
      <c r="AF555" s="233"/>
      <c r="AG555" s="233"/>
      <c r="AH555" s="233"/>
      <c r="AI555" s="233"/>
      <c r="AJ555" s="233"/>
      <c r="AK555" s="233"/>
      <c r="AL555" s="233"/>
      <c r="AM555" s="233"/>
      <c r="AN555" s="233"/>
      <c r="AO555" s="233"/>
      <c r="AP555" s="233"/>
      <c r="AQ555" s="233"/>
      <c r="AR555" s="233"/>
      <c r="AS555" s="233"/>
      <c r="AT555" s="233"/>
      <c r="AU555" s="233"/>
      <c r="AV555" s="233"/>
      <c r="AW555" s="233"/>
      <c r="AX555" s="233"/>
      <c r="AY555" s="233"/>
      <c r="AZ555" s="233"/>
      <c r="BA555" s="233"/>
      <c r="BB555" s="233"/>
      <c r="BC555" s="233"/>
      <c r="BD555" s="233"/>
      <c r="BE555" s="233"/>
      <c r="BF555" s="233"/>
      <c r="BG555" s="233"/>
      <c r="BH555" s="233"/>
      <c r="BI555" s="233"/>
      <c r="BJ555" s="233"/>
      <c r="BK555" s="233"/>
      <c r="BL555" s="233"/>
      <c r="BM555" s="63"/>
    </row>
    <row r="556" spans="1:65">
      <c r="A556" s="35"/>
      <c r="B556" s="3" t="s">
        <v>262</v>
      </c>
      <c r="C556" s="33"/>
      <c r="D556" s="27">
        <v>0.10748135</v>
      </c>
      <c r="E556" s="27">
        <v>0.106891</v>
      </c>
      <c r="F556" s="27">
        <v>9.9650000000000002E-2</v>
      </c>
      <c r="G556" s="27">
        <v>9.820000000000001E-2</v>
      </c>
      <c r="H556" s="27">
        <v>9.7700000000000009E-2</v>
      </c>
      <c r="I556" s="27">
        <v>9.6250000000000002E-2</v>
      </c>
      <c r="J556" s="27">
        <v>0.10125000000000001</v>
      </c>
      <c r="K556" s="27">
        <v>0.10635000000000001</v>
      </c>
      <c r="L556" s="27">
        <v>8.4900000000000003E-2</v>
      </c>
      <c r="M556" s="27">
        <v>0.10705000000000001</v>
      </c>
      <c r="N556" s="27">
        <v>0.1021</v>
      </c>
      <c r="O556" s="27">
        <v>9.7287865336758914E-2</v>
      </c>
      <c r="P556" s="27">
        <v>0.10490000000000001</v>
      </c>
      <c r="Q556" s="27">
        <v>9.8150000000000001E-2</v>
      </c>
      <c r="R556" s="27">
        <v>9.64E-2</v>
      </c>
      <c r="S556" s="27">
        <v>9.5849999999999991E-2</v>
      </c>
      <c r="T556" s="27">
        <v>0.1</v>
      </c>
      <c r="U556" s="27">
        <v>9.4826151736111114E-2</v>
      </c>
      <c r="V556" s="27">
        <v>0.10200000000000001</v>
      </c>
      <c r="W556" s="232"/>
      <c r="X556" s="233"/>
      <c r="Y556" s="233"/>
      <c r="Z556" s="233"/>
      <c r="AA556" s="233"/>
      <c r="AB556" s="233"/>
      <c r="AC556" s="233"/>
      <c r="AD556" s="233"/>
      <c r="AE556" s="233"/>
      <c r="AF556" s="233"/>
      <c r="AG556" s="233"/>
      <c r="AH556" s="233"/>
      <c r="AI556" s="233"/>
      <c r="AJ556" s="233"/>
      <c r="AK556" s="233"/>
      <c r="AL556" s="233"/>
      <c r="AM556" s="233"/>
      <c r="AN556" s="233"/>
      <c r="AO556" s="233"/>
      <c r="AP556" s="233"/>
      <c r="AQ556" s="233"/>
      <c r="AR556" s="233"/>
      <c r="AS556" s="233"/>
      <c r="AT556" s="233"/>
      <c r="AU556" s="233"/>
      <c r="AV556" s="233"/>
      <c r="AW556" s="233"/>
      <c r="AX556" s="233"/>
      <c r="AY556" s="233"/>
      <c r="AZ556" s="233"/>
      <c r="BA556" s="233"/>
      <c r="BB556" s="233"/>
      <c r="BC556" s="233"/>
      <c r="BD556" s="233"/>
      <c r="BE556" s="233"/>
      <c r="BF556" s="233"/>
      <c r="BG556" s="233"/>
      <c r="BH556" s="233"/>
      <c r="BI556" s="233"/>
      <c r="BJ556" s="233"/>
      <c r="BK556" s="233"/>
      <c r="BL556" s="233"/>
      <c r="BM556" s="63"/>
    </row>
    <row r="557" spans="1:65">
      <c r="A557" s="35"/>
      <c r="B557" s="3" t="s">
        <v>263</v>
      </c>
      <c r="C557" s="33"/>
      <c r="D557" s="27">
        <v>1.5560956444469196E-3</v>
      </c>
      <c r="E557" s="27">
        <v>5.9107543229834289E-4</v>
      </c>
      <c r="F557" s="27">
        <v>1.8906788904165255E-3</v>
      </c>
      <c r="G557" s="27">
        <v>7.1949056051255459E-4</v>
      </c>
      <c r="H557" s="27">
        <v>6.8920243760451434E-4</v>
      </c>
      <c r="I557" s="27">
        <v>1.5867156855173055E-3</v>
      </c>
      <c r="J557" s="27">
        <v>1.7186234801918224E-3</v>
      </c>
      <c r="K557" s="27">
        <v>7.3416619371909823E-4</v>
      </c>
      <c r="L557" s="27">
        <v>8.3286653592677413E-4</v>
      </c>
      <c r="M557" s="27">
        <v>8.5945719303911333E-4</v>
      </c>
      <c r="N557" s="27">
        <v>7.2318738927058541E-4</v>
      </c>
      <c r="O557" s="27">
        <v>1.1208539154209437E-3</v>
      </c>
      <c r="P557" s="27">
        <v>2.1811159223357893E-3</v>
      </c>
      <c r="Q557" s="27">
        <v>1.2755391017134708E-3</v>
      </c>
      <c r="R557" s="27">
        <v>7.7958108408725975E-3</v>
      </c>
      <c r="S557" s="27">
        <v>1.285949713895013E-3</v>
      </c>
      <c r="T557" s="27">
        <v>5.1639777949432199E-3</v>
      </c>
      <c r="U557" s="27">
        <v>6.0258117214849808E-4</v>
      </c>
      <c r="V557" s="27">
        <v>1.0089598604503548E-2</v>
      </c>
      <c r="W557" s="232"/>
      <c r="X557" s="233"/>
      <c r="Y557" s="233"/>
      <c r="Z557" s="233"/>
      <c r="AA557" s="233"/>
      <c r="AB557" s="233"/>
      <c r="AC557" s="233"/>
      <c r="AD557" s="233"/>
      <c r="AE557" s="233"/>
      <c r="AF557" s="233"/>
      <c r="AG557" s="233"/>
      <c r="AH557" s="233"/>
      <c r="AI557" s="233"/>
      <c r="AJ557" s="233"/>
      <c r="AK557" s="233"/>
      <c r="AL557" s="233"/>
      <c r="AM557" s="233"/>
      <c r="AN557" s="233"/>
      <c r="AO557" s="233"/>
      <c r="AP557" s="233"/>
      <c r="AQ557" s="233"/>
      <c r="AR557" s="233"/>
      <c r="AS557" s="233"/>
      <c r="AT557" s="233"/>
      <c r="AU557" s="233"/>
      <c r="AV557" s="233"/>
      <c r="AW557" s="233"/>
      <c r="AX557" s="233"/>
      <c r="AY557" s="233"/>
      <c r="AZ557" s="233"/>
      <c r="BA557" s="233"/>
      <c r="BB557" s="233"/>
      <c r="BC557" s="233"/>
      <c r="BD557" s="233"/>
      <c r="BE557" s="233"/>
      <c r="BF557" s="233"/>
      <c r="BG557" s="233"/>
      <c r="BH557" s="233"/>
      <c r="BI557" s="233"/>
      <c r="BJ557" s="233"/>
      <c r="BK557" s="233"/>
      <c r="BL557" s="233"/>
      <c r="BM557" s="63"/>
    </row>
    <row r="558" spans="1:65">
      <c r="A558" s="35"/>
      <c r="B558" s="3" t="s">
        <v>87</v>
      </c>
      <c r="C558" s="33"/>
      <c r="D558" s="13">
        <v>1.4427560922691381E-2</v>
      </c>
      <c r="E558" s="13">
        <v>5.5446849794955032E-3</v>
      </c>
      <c r="F558" s="13">
        <v>1.8932031612982566E-2</v>
      </c>
      <c r="G558" s="13">
        <v>7.340492030395049E-3</v>
      </c>
      <c r="H558" s="13">
        <v>7.0434587389321852E-3</v>
      </c>
      <c r="I558" s="13">
        <v>1.6479650533328428E-2</v>
      </c>
      <c r="J558" s="13">
        <v>1.696847273515046E-2</v>
      </c>
      <c r="K558" s="13">
        <v>6.8968172261070762E-3</v>
      </c>
      <c r="L558" s="13">
        <v>9.8118971442384545E-3</v>
      </c>
      <c r="M558" s="13">
        <v>8.0348132724130262E-3</v>
      </c>
      <c r="N558" s="13">
        <v>7.0727373033798082E-3</v>
      </c>
      <c r="O558" s="13">
        <v>1.1533160405721063E-2</v>
      </c>
      <c r="P558" s="13">
        <v>2.0696317582892736E-2</v>
      </c>
      <c r="Q558" s="13">
        <v>1.3009067840014999E-2</v>
      </c>
      <c r="R558" s="13">
        <v>7.9684608254234388E-2</v>
      </c>
      <c r="S558" s="13">
        <v>1.347720224169446E-2</v>
      </c>
      <c r="T558" s="13">
        <v>4.9973978660740839E-2</v>
      </c>
      <c r="U558" s="13">
        <v>6.3477252414439926E-3</v>
      </c>
      <c r="V558" s="13">
        <v>0.10140300105028692</v>
      </c>
      <c r="W558" s="164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2"/>
    </row>
    <row r="559" spans="1:65">
      <c r="A559" s="35"/>
      <c r="B559" s="3" t="s">
        <v>264</v>
      </c>
      <c r="C559" s="33"/>
      <c r="D559" s="13">
        <v>6.9609431982291525E-2</v>
      </c>
      <c r="E559" s="13">
        <v>5.7177436685489136E-2</v>
      </c>
      <c r="F559" s="13">
        <v>-9.6187537433650716E-3</v>
      </c>
      <c r="G559" s="13">
        <v>-2.7965268819213907E-2</v>
      </c>
      <c r="H559" s="13">
        <v>-2.9618108015236233E-2</v>
      </c>
      <c r="I559" s="13">
        <v>-4.5154796457847035E-2</v>
      </c>
      <c r="J559" s="13">
        <v>4.4303794228257587E-3</v>
      </c>
      <c r="K559" s="13">
        <v>5.5668394499520657E-2</v>
      </c>
      <c r="L559" s="13">
        <v>-0.15820899746578077</v>
      </c>
      <c r="M559" s="13">
        <v>6.0792196007190213E-2</v>
      </c>
      <c r="N559" s="13">
        <v>1.4016846759755675E-2</v>
      </c>
      <c r="O559" s="13">
        <v>-3.620973648960002E-2</v>
      </c>
      <c r="P559" s="13">
        <v>4.5123280428897683E-2</v>
      </c>
      <c r="Q559" s="13">
        <v>-2.7634700980009197E-2</v>
      </c>
      <c r="R559" s="13">
        <v>-2.9783391934838588E-2</v>
      </c>
      <c r="S559" s="13">
        <v>-5.3749560277163599E-2</v>
      </c>
      <c r="T559" s="13">
        <v>2.4760301533901519E-2</v>
      </c>
      <c r="U559" s="13">
        <v>-5.8588950627982528E-2</v>
      </c>
      <c r="V559" s="13">
        <v>-1.3254999974614323E-2</v>
      </c>
      <c r="W559" s="164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2"/>
    </row>
    <row r="560" spans="1:65">
      <c r="A560" s="35"/>
      <c r="B560" s="53" t="s">
        <v>265</v>
      </c>
      <c r="C560" s="54"/>
      <c r="D560" s="52">
        <v>1.75</v>
      </c>
      <c r="E560" s="52">
        <v>1.49</v>
      </c>
      <c r="F560" s="52">
        <v>0.08</v>
      </c>
      <c r="G560" s="52">
        <v>0.31</v>
      </c>
      <c r="H560" s="52">
        <v>0.35</v>
      </c>
      <c r="I560" s="52">
        <v>0.67</v>
      </c>
      <c r="J560" s="52">
        <v>0.37</v>
      </c>
      <c r="K560" s="52">
        <v>1.46</v>
      </c>
      <c r="L560" s="52">
        <v>3.06</v>
      </c>
      <c r="M560" s="52">
        <v>1.57</v>
      </c>
      <c r="N560" s="52">
        <v>0.57999999999999996</v>
      </c>
      <c r="O560" s="52">
        <v>0.49</v>
      </c>
      <c r="P560" s="52">
        <v>1.23</v>
      </c>
      <c r="Q560" s="52">
        <v>0.3</v>
      </c>
      <c r="R560" s="52">
        <v>0.35</v>
      </c>
      <c r="S560" s="52">
        <v>0.86</v>
      </c>
      <c r="T560" s="52">
        <v>0.8</v>
      </c>
      <c r="U560" s="52">
        <v>0.96</v>
      </c>
      <c r="V560" s="52">
        <v>0</v>
      </c>
      <c r="W560" s="164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62"/>
    </row>
    <row r="561" spans="1:65">
      <c r="B561" s="36"/>
      <c r="C561" s="20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BM561" s="62"/>
    </row>
    <row r="562" spans="1:65" ht="15">
      <c r="B562" s="37" t="s">
        <v>571</v>
      </c>
      <c r="BM562" s="32" t="s">
        <v>67</v>
      </c>
    </row>
    <row r="563" spans="1:65" ht="15">
      <c r="A563" s="28" t="s">
        <v>26</v>
      </c>
      <c r="B563" s="18" t="s">
        <v>115</v>
      </c>
      <c r="C563" s="15" t="s">
        <v>116</v>
      </c>
      <c r="D563" s="16" t="s">
        <v>230</v>
      </c>
      <c r="E563" s="17" t="s">
        <v>230</v>
      </c>
      <c r="F563" s="17" t="s">
        <v>230</v>
      </c>
      <c r="G563" s="17" t="s">
        <v>230</v>
      </c>
      <c r="H563" s="17" t="s">
        <v>230</v>
      </c>
      <c r="I563" s="17" t="s">
        <v>230</v>
      </c>
      <c r="J563" s="17" t="s">
        <v>230</v>
      </c>
      <c r="K563" s="17" t="s">
        <v>230</v>
      </c>
      <c r="L563" s="17" t="s">
        <v>230</v>
      </c>
      <c r="M563" s="17" t="s">
        <v>230</v>
      </c>
      <c r="N563" s="17" t="s">
        <v>230</v>
      </c>
      <c r="O563" s="17" t="s">
        <v>230</v>
      </c>
      <c r="P563" s="17" t="s">
        <v>230</v>
      </c>
      <c r="Q563" s="17" t="s">
        <v>230</v>
      </c>
      <c r="R563" s="17" t="s">
        <v>230</v>
      </c>
      <c r="S563" s="17" t="s">
        <v>230</v>
      </c>
      <c r="T563" s="17" t="s">
        <v>230</v>
      </c>
      <c r="U563" s="17" t="s">
        <v>230</v>
      </c>
      <c r="V563" s="17" t="s">
        <v>230</v>
      </c>
      <c r="W563" s="164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>
        <v>1</v>
      </c>
    </row>
    <row r="564" spans="1:65">
      <c r="A564" s="35"/>
      <c r="B564" s="19" t="s">
        <v>231</v>
      </c>
      <c r="C564" s="8" t="s">
        <v>231</v>
      </c>
      <c r="D564" s="162" t="s">
        <v>233</v>
      </c>
      <c r="E564" s="163" t="s">
        <v>234</v>
      </c>
      <c r="F564" s="163" t="s">
        <v>235</v>
      </c>
      <c r="G564" s="163" t="s">
        <v>237</v>
      </c>
      <c r="H564" s="163" t="s">
        <v>238</v>
      </c>
      <c r="I564" s="163" t="s">
        <v>239</v>
      </c>
      <c r="J564" s="163" t="s">
        <v>240</v>
      </c>
      <c r="K564" s="163" t="s">
        <v>241</v>
      </c>
      <c r="L564" s="163" t="s">
        <v>242</v>
      </c>
      <c r="M564" s="163" t="s">
        <v>243</v>
      </c>
      <c r="N564" s="163" t="s">
        <v>244</v>
      </c>
      <c r="O564" s="163" t="s">
        <v>245</v>
      </c>
      <c r="P564" s="163" t="s">
        <v>246</v>
      </c>
      <c r="Q564" s="163" t="s">
        <v>247</v>
      </c>
      <c r="R564" s="163" t="s">
        <v>248</v>
      </c>
      <c r="S564" s="163" t="s">
        <v>249</v>
      </c>
      <c r="T564" s="163" t="s">
        <v>250</v>
      </c>
      <c r="U564" s="163" t="s">
        <v>251</v>
      </c>
      <c r="V564" s="163" t="s">
        <v>269</v>
      </c>
      <c r="W564" s="164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 t="s">
        <v>3</v>
      </c>
    </row>
    <row r="565" spans="1:65">
      <c r="A565" s="35"/>
      <c r="B565" s="19"/>
      <c r="C565" s="8"/>
      <c r="D565" s="9" t="s">
        <v>272</v>
      </c>
      <c r="E565" s="10" t="s">
        <v>272</v>
      </c>
      <c r="F565" s="10" t="s">
        <v>270</v>
      </c>
      <c r="G565" s="10" t="s">
        <v>270</v>
      </c>
      <c r="H565" s="10" t="s">
        <v>270</v>
      </c>
      <c r="I565" s="10" t="s">
        <v>270</v>
      </c>
      <c r="J565" s="10" t="s">
        <v>270</v>
      </c>
      <c r="K565" s="10" t="s">
        <v>303</v>
      </c>
      <c r="L565" s="10" t="s">
        <v>272</v>
      </c>
      <c r="M565" s="10" t="s">
        <v>303</v>
      </c>
      <c r="N565" s="10" t="s">
        <v>272</v>
      </c>
      <c r="O565" s="10" t="s">
        <v>303</v>
      </c>
      <c r="P565" s="10" t="s">
        <v>270</v>
      </c>
      <c r="Q565" s="10" t="s">
        <v>303</v>
      </c>
      <c r="R565" s="10" t="s">
        <v>272</v>
      </c>
      <c r="S565" s="10" t="s">
        <v>303</v>
      </c>
      <c r="T565" s="10" t="s">
        <v>272</v>
      </c>
      <c r="U565" s="10" t="s">
        <v>272</v>
      </c>
      <c r="V565" s="10" t="s">
        <v>270</v>
      </c>
      <c r="W565" s="164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2</v>
      </c>
    </row>
    <row r="566" spans="1:65">
      <c r="A566" s="35"/>
      <c r="B566" s="19"/>
      <c r="C566" s="8"/>
      <c r="D566" s="29" t="s">
        <v>304</v>
      </c>
      <c r="E566" s="29" t="s">
        <v>305</v>
      </c>
      <c r="F566" s="29" t="s">
        <v>304</v>
      </c>
      <c r="G566" s="29" t="s">
        <v>304</v>
      </c>
      <c r="H566" s="29" t="s">
        <v>304</v>
      </c>
      <c r="I566" s="29" t="s">
        <v>304</v>
      </c>
      <c r="J566" s="29" t="s">
        <v>304</v>
      </c>
      <c r="K566" s="29" t="s">
        <v>306</v>
      </c>
      <c r="L566" s="29" t="s">
        <v>306</v>
      </c>
      <c r="M566" s="29" t="s">
        <v>306</v>
      </c>
      <c r="N566" s="29" t="s">
        <v>306</v>
      </c>
      <c r="O566" s="29" t="s">
        <v>307</v>
      </c>
      <c r="P566" s="29" t="s">
        <v>304</v>
      </c>
      <c r="Q566" s="29" t="s">
        <v>307</v>
      </c>
      <c r="R566" s="29" t="s">
        <v>307</v>
      </c>
      <c r="S566" s="29" t="s">
        <v>304</v>
      </c>
      <c r="T566" s="29" t="s">
        <v>306</v>
      </c>
      <c r="U566" s="29" t="s">
        <v>304</v>
      </c>
      <c r="V566" s="29" t="s">
        <v>308</v>
      </c>
      <c r="W566" s="164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2">
        <v>3</v>
      </c>
    </row>
    <row r="567" spans="1:65">
      <c r="A567" s="35"/>
      <c r="B567" s="18">
        <v>1</v>
      </c>
      <c r="C567" s="14">
        <v>1</v>
      </c>
      <c r="D567" s="22">
        <v>1.2210000000000001</v>
      </c>
      <c r="E567" s="157">
        <v>0.54</v>
      </c>
      <c r="F567" s="23">
        <v>1.53</v>
      </c>
      <c r="G567" s="22">
        <v>1.18</v>
      </c>
      <c r="H567" s="23">
        <v>1.3</v>
      </c>
      <c r="I567" s="22">
        <v>1.27</v>
      </c>
      <c r="J567" s="23">
        <v>1.34</v>
      </c>
      <c r="K567" s="22">
        <v>1.44</v>
      </c>
      <c r="L567" s="157" t="s">
        <v>107</v>
      </c>
      <c r="M567" s="22">
        <v>1.41</v>
      </c>
      <c r="N567" s="157">
        <v>1</v>
      </c>
      <c r="O567" s="22">
        <v>1.4950845782818736</v>
      </c>
      <c r="P567" s="22">
        <v>1.4</v>
      </c>
      <c r="Q567" s="157">
        <v>0.3</v>
      </c>
      <c r="R567" s="157">
        <v>1</v>
      </c>
      <c r="S567" s="157">
        <v>0.1</v>
      </c>
      <c r="T567" s="22">
        <v>1.3</v>
      </c>
      <c r="U567" s="157" t="s">
        <v>108</v>
      </c>
      <c r="V567" s="22">
        <v>1.5</v>
      </c>
      <c r="W567" s="164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>
        <v>1</v>
      </c>
    </row>
    <row r="568" spans="1:65">
      <c r="A568" s="35"/>
      <c r="B568" s="19">
        <v>1</v>
      </c>
      <c r="C568" s="8">
        <v>2</v>
      </c>
      <c r="D568" s="10">
        <v>1.232</v>
      </c>
      <c r="E568" s="158">
        <v>0.63</v>
      </c>
      <c r="F568" s="25">
        <v>1.45</v>
      </c>
      <c r="G568" s="10">
        <v>1.2</v>
      </c>
      <c r="H568" s="25">
        <v>1.3</v>
      </c>
      <c r="I568" s="10">
        <v>1.29</v>
      </c>
      <c r="J568" s="25">
        <v>1.24</v>
      </c>
      <c r="K568" s="10">
        <v>1.39</v>
      </c>
      <c r="L568" s="158" t="s">
        <v>107</v>
      </c>
      <c r="M568" s="10">
        <v>1.42</v>
      </c>
      <c r="N568" s="158">
        <v>1</v>
      </c>
      <c r="O568" s="159">
        <v>1.7462798073800201</v>
      </c>
      <c r="P568" s="10">
        <v>1.47</v>
      </c>
      <c r="Q568" s="158">
        <v>0.4</v>
      </c>
      <c r="R568" s="158">
        <v>1</v>
      </c>
      <c r="S568" s="158">
        <v>0.11</v>
      </c>
      <c r="T568" s="10">
        <v>1.2</v>
      </c>
      <c r="U568" s="158" t="s">
        <v>108</v>
      </c>
      <c r="V568" s="10">
        <v>1.5</v>
      </c>
      <c r="W568" s="164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2">
        <v>16</v>
      </c>
    </row>
    <row r="569" spans="1:65">
      <c r="A569" s="35"/>
      <c r="B569" s="19">
        <v>1</v>
      </c>
      <c r="C569" s="8">
        <v>3</v>
      </c>
      <c r="D569" s="10">
        <v>1.2649999999999999</v>
      </c>
      <c r="E569" s="158">
        <v>0.52</v>
      </c>
      <c r="F569" s="25">
        <v>1.43</v>
      </c>
      <c r="G569" s="10">
        <v>1.1599999999999999</v>
      </c>
      <c r="H569" s="25">
        <v>1.31</v>
      </c>
      <c r="I569" s="10">
        <v>1.32</v>
      </c>
      <c r="J569" s="160">
        <v>2.12</v>
      </c>
      <c r="K569" s="25">
        <v>1.36</v>
      </c>
      <c r="L569" s="165" t="s">
        <v>107</v>
      </c>
      <c r="M569" s="11">
        <v>1.4</v>
      </c>
      <c r="N569" s="165">
        <v>2</v>
      </c>
      <c r="O569" s="11">
        <v>1.6984929136687137</v>
      </c>
      <c r="P569" s="11">
        <v>1.37</v>
      </c>
      <c r="Q569" s="165">
        <v>0.4</v>
      </c>
      <c r="R569" s="165">
        <v>1</v>
      </c>
      <c r="S569" s="165">
        <v>0.12</v>
      </c>
      <c r="T569" s="165" t="s">
        <v>107</v>
      </c>
      <c r="U569" s="165" t="s">
        <v>108</v>
      </c>
      <c r="V569" s="11">
        <v>1.4</v>
      </c>
      <c r="W569" s="164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16</v>
      </c>
    </row>
    <row r="570" spans="1:65">
      <c r="A570" s="35"/>
      <c r="B570" s="19">
        <v>1</v>
      </c>
      <c r="C570" s="8">
        <v>4</v>
      </c>
      <c r="D570" s="10">
        <v>1.1220000000000001</v>
      </c>
      <c r="E570" s="158">
        <v>0.31</v>
      </c>
      <c r="F570" s="25">
        <v>1.5</v>
      </c>
      <c r="G570" s="10">
        <v>1.2</v>
      </c>
      <c r="H570" s="25">
        <v>1.31</v>
      </c>
      <c r="I570" s="10">
        <v>1.3</v>
      </c>
      <c r="J570" s="25">
        <v>1.18</v>
      </c>
      <c r="K570" s="25">
        <v>1.42</v>
      </c>
      <c r="L570" s="165" t="s">
        <v>107</v>
      </c>
      <c r="M570" s="11">
        <v>1.4</v>
      </c>
      <c r="N570" s="165">
        <v>1</v>
      </c>
      <c r="O570" s="11">
        <v>1.4391839278822836</v>
      </c>
      <c r="P570" s="11">
        <v>1.41</v>
      </c>
      <c r="Q570" s="165">
        <v>0.4</v>
      </c>
      <c r="R570" s="165">
        <v>1</v>
      </c>
      <c r="S570" s="165">
        <v>0.12</v>
      </c>
      <c r="T570" s="165" t="s">
        <v>107</v>
      </c>
      <c r="U570" s="165" t="s">
        <v>108</v>
      </c>
      <c r="V570" s="11">
        <v>1.5</v>
      </c>
      <c r="W570" s="164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>
        <v>1.3187482584092873</v>
      </c>
    </row>
    <row r="571" spans="1:65">
      <c r="A571" s="35"/>
      <c r="B571" s="19">
        <v>1</v>
      </c>
      <c r="C571" s="8">
        <v>5</v>
      </c>
      <c r="D571" s="10">
        <v>1.1990000000000001</v>
      </c>
      <c r="E571" s="158">
        <v>0.02</v>
      </c>
      <c r="F571" s="10">
        <v>1.47</v>
      </c>
      <c r="G571" s="10">
        <v>1.19</v>
      </c>
      <c r="H571" s="10">
        <v>1.31</v>
      </c>
      <c r="I571" s="10">
        <v>1.24</v>
      </c>
      <c r="J571" s="10">
        <v>1.3</v>
      </c>
      <c r="K571" s="10">
        <v>1.37</v>
      </c>
      <c r="L571" s="10">
        <v>1</v>
      </c>
      <c r="M571" s="10">
        <v>1.4</v>
      </c>
      <c r="N571" s="158">
        <v>1</v>
      </c>
      <c r="O571" s="10">
        <v>1.4312402627605836</v>
      </c>
      <c r="P571" s="10">
        <v>1.42</v>
      </c>
      <c r="Q571" s="158">
        <v>0.5</v>
      </c>
      <c r="R571" s="158">
        <v>1</v>
      </c>
      <c r="S571" s="158">
        <v>0.12</v>
      </c>
      <c r="T571" s="10">
        <v>1.1000000000000001</v>
      </c>
      <c r="U571" s="158" t="s">
        <v>108</v>
      </c>
      <c r="V571" s="10">
        <v>1.3</v>
      </c>
      <c r="W571" s="164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2">
        <v>93</v>
      </c>
    </row>
    <row r="572" spans="1:65">
      <c r="A572" s="35"/>
      <c r="B572" s="19">
        <v>1</v>
      </c>
      <c r="C572" s="8">
        <v>6</v>
      </c>
      <c r="D572" s="10">
        <v>1.073</v>
      </c>
      <c r="E572" s="158">
        <v>0.32</v>
      </c>
      <c r="F572" s="10">
        <v>1.48</v>
      </c>
      <c r="G572" s="10">
        <v>1.19</v>
      </c>
      <c r="H572" s="159">
        <v>1.26</v>
      </c>
      <c r="I572" s="10">
        <v>1.24</v>
      </c>
      <c r="J572" s="10">
        <v>1.39</v>
      </c>
      <c r="K572" s="10">
        <v>1.45</v>
      </c>
      <c r="L572" s="158" t="s">
        <v>107</v>
      </c>
      <c r="M572" s="10">
        <v>1.43</v>
      </c>
      <c r="N572" s="158">
        <v>1</v>
      </c>
      <c r="O572" s="10">
        <v>1.5479684473435638</v>
      </c>
      <c r="P572" s="10">
        <v>1.44</v>
      </c>
      <c r="Q572" s="158">
        <v>0.5</v>
      </c>
      <c r="R572" s="158">
        <v>1</v>
      </c>
      <c r="S572" s="158">
        <v>0.12</v>
      </c>
      <c r="T572" s="10">
        <v>1.4</v>
      </c>
      <c r="U572" s="158" t="s">
        <v>108</v>
      </c>
      <c r="V572" s="10">
        <v>1.3</v>
      </c>
      <c r="W572" s="164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2"/>
    </row>
    <row r="573" spans="1:65">
      <c r="A573" s="35"/>
      <c r="B573" s="20" t="s">
        <v>261</v>
      </c>
      <c r="C573" s="12"/>
      <c r="D573" s="26">
        <v>1.1853333333333333</v>
      </c>
      <c r="E573" s="26">
        <v>0.38999999999999996</v>
      </c>
      <c r="F573" s="26">
        <v>1.4766666666666666</v>
      </c>
      <c r="G573" s="26">
        <v>1.1866666666666665</v>
      </c>
      <c r="H573" s="26">
        <v>1.2983333333333336</v>
      </c>
      <c r="I573" s="26">
        <v>1.2766666666666666</v>
      </c>
      <c r="J573" s="26">
        <v>1.4283333333333335</v>
      </c>
      <c r="K573" s="26">
        <v>1.405</v>
      </c>
      <c r="L573" s="26">
        <v>1</v>
      </c>
      <c r="M573" s="26">
        <v>1.4100000000000001</v>
      </c>
      <c r="N573" s="26">
        <v>1.1666666666666667</v>
      </c>
      <c r="O573" s="26">
        <v>1.5597083228861732</v>
      </c>
      <c r="P573" s="26">
        <v>1.4183333333333332</v>
      </c>
      <c r="Q573" s="26">
        <v>0.41666666666666669</v>
      </c>
      <c r="R573" s="26">
        <v>1</v>
      </c>
      <c r="S573" s="26">
        <v>0.115</v>
      </c>
      <c r="T573" s="26">
        <v>1.25</v>
      </c>
      <c r="U573" s="26" t="s">
        <v>669</v>
      </c>
      <c r="V573" s="26">
        <v>1.4166666666666667</v>
      </c>
      <c r="W573" s="164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2"/>
    </row>
    <row r="574" spans="1:65">
      <c r="A574" s="35"/>
      <c r="B574" s="3" t="s">
        <v>262</v>
      </c>
      <c r="C574" s="33"/>
      <c r="D574" s="11">
        <v>1.21</v>
      </c>
      <c r="E574" s="11">
        <v>0.42000000000000004</v>
      </c>
      <c r="F574" s="11">
        <v>1.4750000000000001</v>
      </c>
      <c r="G574" s="11">
        <v>1.19</v>
      </c>
      <c r="H574" s="11">
        <v>1.3050000000000002</v>
      </c>
      <c r="I574" s="11">
        <v>1.28</v>
      </c>
      <c r="J574" s="11">
        <v>1.32</v>
      </c>
      <c r="K574" s="11">
        <v>1.4049999999999998</v>
      </c>
      <c r="L574" s="11">
        <v>1</v>
      </c>
      <c r="M574" s="11">
        <v>1.4049999999999998</v>
      </c>
      <c r="N574" s="11">
        <v>1</v>
      </c>
      <c r="O574" s="11">
        <v>1.5215265128127187</v>
      </c>
      <c r="P574" s="11">
        <v>1.415</v>
      </c>
      <c r="Q574" s="11">
        <v>0.4</v>
      </c>
      <c r="R574" s="11">
        <v>1</v>
      </c>
      <c r="S574" s="11">
        <v>0.12</v>
      </c>
      <c r="T574" s="11">
        <v>1.25</v>
      </c>
      <c r="U574" s="11" t="s">
        <v>669</v>
      </c>
      <c r="V574" s="11">
        <v>1.45</v>
      </c>
      <c r="W574" s="164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62"/>
    </row>
    <row r="575" spans="1:65">
      <c r="A575" s="35"/>
      <c r="B575" s="3" t="s">
        <v>263</v>
      </c>
      <c r="C575" s="33"/>
      <c r="D575" s="27">
        <v>7.2956608108290397E-2</v>
      </c>
      <c r="E575" s="27">
        <v>0.22144976857066268</v>
      </c>
      <c r="F575" s="27">
        <v>3.5590260840104401E-2</v>
      </c>
      <c r="G575" s="27">
        <v>1.5055453054181635E-2</v>
      </c>
      <c r="H575" s="27">
        <v>1.9407902170679534E-2</v>
      </c>
      <c r="I575" s="27">
        <v>3.2659863237109066E-2</v>
      </c>
      <c r="J575" s="27">
        <v>0.3467804300514471</v>
      </c>
      <c r="K575" s="27">
        <v>3.7282703764614435E-2</v>
      </c>
      <c r="L575" s="27" t="s">
        <v>669</v>
      </c>
      <c r="M575" s="27">
        <v>1.2649110640673528E-2</v>
      </c>
      <c r="N575" s="27">
        <v>0.40824829046386318</v>
      </c>
      <c r="O575" s="27">
        <v>0.13372681613860282</v>
      </c>
      <c r="P575" s="27">
        <v>3.4302575219167797E-2</v>
      </c>
      <c r="Q575" s="27">
        <v>7.5277265270908084E-2</v>
      </c>
      <c r="R575" s="27">
        <v>0</v>
      </c>
      <c r="S575" s="27">
        <v>8.3666002653407512E-3</v>
      </c>
      <c r="T575" s="27">
        <v>0.12909944487358052</v>
      </c>
      <c r="U575" s="27" t="s">
        <v>669</v>
      </c>
      <c r="V575" s="27">
        <v>9.8319208025017479E-2</v>
      </c>
      <c r="W575" s="232"/>
      <c r="X575" s="233"/>
      <c r="Y575" s="233"/>
      <c r="Z575" s="233"/>
      <c r="AA575" s="233"/>
      <c r="AB575" s="233"/>
      <c r="AC575" s="233"/>
      <c r="AD575" s="233"/>
      <c r="AE575" s="233"/>
      <c r="AF575" s="233"/>
      <c r="AG575" s="233"/>
      <c r="AH575" s="233"/>
      <c r="AI575" s="233"/>
      <c r="AJ575" s="233"/>
      <c r="AK575" s="233"/>
      <c r="AL575" s="233"/>
      <c r="AM575" s="233"/>
      <c r="AN575" s="233"/>
      <c r="AO575" s="233"/>
      <c r="AP575" s="233"/>
      <c r="AQ575" s="233"/>
      <c r="AR575" s="233"/>
      <c r="AS575" s="233"/>
      <c r="AT575" s="233"/>
      <c r="AU575" s="233"/>
      <c r="AV575" s="233"/>
      <c r="AW575" s="233"/>
      <c r="AX575" s="233"/>
      <c r="AY575" s="233"/>
      <c r="AZ575" s="233"/>
      <c r="BA575" s="233"/>
      <c r="BB575" s="233"/>
      <c r="BC575" s="233"/>
      <c r="BD575" s="233"/>
      <c r="BE575" s="233"/>
      <c r="BF575" s="233"/>
      <c r="BG575" s="233"/>
      <c r="BH575" s="233"/>
      <c r="BI575" s="233"/>
      <c r="BJ575" s="233"/>
      <c r="BK575" s="233"/>
      <c r="BL575" s="233"/>
      <c r="BM575" s="63"/>
    </row>
    <row r="576" spans="1:65">
      <c r="A576" s="35"/>
      <c r="B576" s="3" t="s">
        <v>87</v>
      </c>
      <c r="C576" s="33"/>
      <c r="D576" s="13">
        <v>6.1549444410818666E-2</v>
      </c>
      <c r="E576" s="13">
        <v>0.56781991941195564</v>
      </c>
      <c r="F576" s="13">
        <v>2.4101756776594405E-2</v>
      </c>
      <c r="G576" s="13">
        <v>1.2687179540040705E-2</v>
      </c>
      <c r="H576" s="13">
        <v>1.4948320028764723E-2</v>
      </c>
      <c r="I576" s="13">
        <v>2.5582138305829557E-2</v>
      </c>
      <c r="J576" s="13">
        <v>0.2427867654969291</v>
      </c>
      <c r="K576" s="13">
        <v>2.6535732216807426E-2</v>
      </c>
      <c r="L576" s="13" t="s">
        <v>669</v>
      </c>
      <c r="M576" s="13">
        <v>8.9710004543783872E-3</v>
      </c>
      <c r="N576" s="13">
        <v>0.34992710611188271</v>
      </c>
      <c r="O576" s="13">
        <v>8.5738348751737817E-2</v>
      </c>
      <c r="P576" s="13">
        <v>2.4185129414219367E-2</v>
      </c>
      <c r="Q576" s="13">
        <v>0.1806654366501794</v>
      </c>
      <c r="R576" s="13">
        <v>0</v>
      </c>
      <c r="S576" s="13">
        <v>7.2753045785571749E-2</v>
      </c>
      <c r="T576" s="13">
        <v>0.10327955589886442</v>
      </c>
      <c r="U576" s="13" t="s">
        <v>669</v>
      </c>
      <c r="V576" s="13">
        <v>6.9401793900012332E-2</v>
      </c>
      <c r="W576" s="164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62"/>
    </row>
    <row r="577" spans="1:65">
      <c r="A577" s="35"/>
      <c r="B577" s="3" t="s">
        <v>264</v>
      </c>
      <c r="C577" s="33"/>
      <c r="D577" s="13">
        <v>-0.10116784930346223</v>
      </c>
      <c r="E577" s="13">
        <v>-0.70426501228488503</v>
      </c>
      <c r="F577" s="13">
        <v>0.11974871416919641</v>
      </c>
      <c r="G577" s="13">
        <v>-0.10015678951640206</v>
      </c>
      <c r="H577" s="13">
        <v>-1.5480532350108156E-2</v>
      </c>
      <c r="I577" s="13">
        <v>-3.1910253889837037E-2</v>
      </c>
      <c r="J577" s="13">
        <v>8.3097796888263353E-2</v>
      </c>
      <c r="K577" s="13">
        <v>6.5404250614709447E-2</v>
      </c>
      <c r="L577" s="13">
        <v>-0.24170515970483308</v>
      </c>
      <c r="M577" s="13">
        <v>6.9195724816185411E-2</v>
      </c>
      <c r="N577" s="13">
        <v>-0.11532268632230525</v>
      </c>
      <c r="O577" s="13">
        <v>0.18271877361001332</v>
      </c>
      <c r="P577" s="13">
        <v>7.5514848485311648E-2</v>
      </c>
      <c r="Q577" s="13">
        <v>-0.68404381654368041</v>
      </c>
      <c r="R577" s="13">
        <v>-0.24170515970483308</v>
      </c>
      <c r="S577" s="13">
        <v>-0.91279609336605583</v>
      </c>
      <c r="T577" s="13">
        <v>-5.2131449631041438E-2</v>
      </c>
      <c r="U577" s="13" t="s">
        <v>669</v>
      </c>
      <c r="V577" s="13">
        <v>7.42510237514864E-2</v>
      </c>
      <c r="W577" s="164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62"/>
    </row>
    <row r="578" spans="1:65">
      <c r="A578" s="35"/>
      <c r="B578" s="53" t="s">
        <v>265</v>
      </c>
      <c r="C578" s="54"/>
      <c r="D578" s="52">
        <v>0.41</v>
      </c>
      <c r="E578" s="52">
        <v>3.94</v>
      </c>
      <c r="F578" s="52">
        <v>0.89</v>
      </c>
      <c r="G578" s="52">
        <v>0.4</v>
      </c>
      <c r="H578" s="52">
        <v>0.1</v>
      </c>
      <c r="I578" s="52">
        <v>0</v>
      </c>
      <c r="J578" s="52">
        <v>0.67</v>
      </c>
      <c r="K578" s="52">
        <v>0.56999999999999995</v>
      </c>
      <c r="L578" s="52">
        <v>3.08</v>
      </c>
      <c r="M578" s="52">
        <v>0.59</v>
      </c>
      <c r="N578" s="52" t="s">
        <v>266</v>
      </c>
      <c r="O578" s="52">
        <v>1.26</v>
      </c>
      <c r="P578" s="52">
        <v>0.63</v>
      </c>
      <c r="Q578" s="52">
        <v>3.82</v>
      </c>
      <c r="R578" s="52" t="s">
        <v>266</v>
      </c>
      <c r="S578" s="52">
        <v>5.16</v>
      </c>
      <c r="T578" s="52">
        <v>1.23</v>
      </c>
      <c r="U578" s="52">
        <v>1.23</v>
      </c>
      <c r="V578" s="52">
        <v>0.62</v>
      </c>
      <c r="W578" s="164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2"/>
    </row>
    <row r="579" spans="1:65">
      <c r="B579" s="36" t="s">
        <v>312</v>
      </c>
      <c r="C579" s="20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BM579" s="62"/>
    </row>
    <row r="580" spans="1:65">
      <c r="BM580" s="62"/>
    </row>
    <row r="581" spans="1:65" ht="15">
      <c r="B581" s="37" t="s">
        <v>572</v>
      </c>
      <c r="BM581" s="32" t="s">
        <v>67</v>
      </c>
    </row>
    <row r="582" spans="1:65" ht="15">
      <c r="A582" s="28" t="s">
        <v>57</v>
      </c>
      <c r="B582" s="18" t="s">
        <v>115</v>
      </c>
      <c r="C582" s="15" t="s">
        <v>116</v>
      </c>
      <c r="D582" s="16" t="s">
        <v>230</v>
      </c>
      <c r="E582" s="17" t="s">
        <v>230</v>
      </c>
      <c r="F582" s="17" t="s">
        <v>230</v>
      </c>
      <c r="G582" s="17" t="s">
        <v>230</v>
      </c>
      <c r="H582" s="17" t="s">
        <v>230</v>
      </c>
      <c r="I582" s="17" t="s">
        <v>230</v>
      </c>
      <c r="J582" s="17" t="s">
        <v>230</v>
      </c>
      <c r="K582" s="17" t="s">
        <v>230</v>
      </c>
      <c r="L582" s="17" t="s">
        <v>230</v>
      </c>
      <c r="M582" s="17" t="s">
        <v>230</v>
      </c>
      <c r="N582" s="17" t="s">
        <v>230</v>
      </c>
      <c r="O582" s="17" t="s">
        <v>230</v>
      </c>
      <c r="P582" s="17" t="s">
        <v>230</v>
      </c>
      <c r="Q582" s="17" t="s">
        <v>230</v>
      </c>
      <c r="R582" s="17" t="s">
        <v>230</v>
      </c>
      <c r="S582" s="17" t="s">
        <v>230</v>
      </c>
      <c r="T582" s="17" t="s">
        <v>230</v>
      </c>
      <c r="U582" s="17" t="s">
        <v>230</v>
      </c>
      <c r="V582" s="17" t="s">
        <v>230</v>
      </c>
      <c r="W582" s="164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2">
        <v>1</v>
      </c>
    </row>
    <row r="583" spans="1:65">
      <c r="A583" s="35"/>
      <c r="B583" s="19" t="s">
        <v>231</v>
      </c>
      <c r="C583" s="8" t="s">
        <v>231</v>
      </c>
      <c r="D583" s="162" t="s">
        <v>233</v>
      </c>
      <c r="E583" s="163" t="s">
        <v>234</v>
      </c>
      <c r="F583" s="163" t="s">
        <v>235</v>
      </c>
      <c r="G583" s="163" t="s">
        <v>237</v>
      </c>
      <c r="H583" s="163" t="s">
        <v>238</v>
      </c>
      <c r="I583" s="163" t="s">
        <v>239</v>
      </c>
      <c r="J583" s="163" t="s">
        <v>240</v>
      </c>
      <c r="K583" s="163" t="s">
        <v>241</v>
      </c>
      <c r="L583" s="163" t="s">
        <v>242</v>
      </c>
      <c r="M583" s="163" t="s">
        <v>243</v>
      </c>
      <c r="N583" s="163" t="s">
        <v>244</v>
      </c>
      <c r="O583" s="163" t="s">
        <v>245</v>
      </c>
      <c r="P583" s="163" t="s">
        <v>246</v>
      </c>
      <c r="Q583" s="163" t="s">
        <v>247</v>
      </c>
      <c r="R583" s="163" t="s">
        <v>248</v>
      </c>
      <c r="S583" s="163" t="s">
        <v>249</v>
      </c>
      <c r="T583" s="163" t="s">
        <v>250</v>
      </c>
      <c r="U583" s="163" t="s">
        <v>251</v>
      </c>
      <c r="V583" s="163" t="s">
        <v>269</v>
      </c>
      <c r="W583" s="164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2" t="s">
        <v>1</v>
      </c>
    </row>
    <row r="584" spans="1:65">
      <c r="A584" s="35"/>
      <c r="B584" s="19"/>
      <c r="C584" s="8"/>
      <c r="D584" s="9" t="s">
        <v>272</v>
      </c>
      <c r="E584" s="10" t="s">
        <v>272</v>
      </c>
      <c r="F584" s="10" t="s">
        <v>270</v>
      </c>
      <c r="G584" s="10" t="s">
        <v>270</v>
      </c>
      <c r="H584" s="10" t="s">
        <v>270</v>
      </c>
      <c r="I584" s="10" t="s">
        <v>270</v>
      </c>
      <c r="J584" s="10" t="s">
        <v>270</v>
      </c>
      <c r="K584" s="10" t="s">
        <v>303</v>
      </c>
      <c r="L584" s="10" t="s">
        <v>272</v>
      </c>
      <c r="M584" s="10" t="s">
        <v>303</v>
      </c>
      <c r="N584" s="10" t="s">
        <v>272</v>
      </c>
      <c r="O584" s="10" t="s">
        <v>303</v>
      </c>
      <c r="P584" s="10" t="s">
        <v>270</v>
      </c>
      <c r="Q584" s="10" t="s">
        <v>303</v>
      </c>
      <c r="R584" s="10" t="s">
        <v>272</v>
      </c>
      <c r="S584" s="10" t="s">
        <v>303</v>
      </c>
      <c r="T584" s="10" t="s">
        <v>272</v>
      </c>
      <c r="U584" s="10" t="s">
        <v>272</v>
      </c>
      <c r="V584" s="10" t="s">
        <v>272</v>
      </c>
      <c r="W584" s="164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2">
        <v>3</v>
      </c>
    </row>
    <row r="585" spans="1:65">
      <c r="A585" s="35"/>
      <c r="B585" s="19"/>
      <c r="C585" s="8"/>
      <c r="D585" s="29" t="s">
        <v>304</v>
      </c>
      <c r="E585" s="29" t="s">
        <v>305</v>
      </c>
      <c r="F585" s="29" t="s">
        <v>304</v>
      </c>
      <c r="G585" s="29" t="s">
        <v>304</v>
      </c>
      <c r="H585" s="29" t="s">
        <v>304</v>
      </c>
      <c r="I585" s="29" t="s">
        <v>304</v>
      </c>
      <c r="J585" s="29" t="s">
        <v>304</v>
      </c>
      <c r="K585" s="29" t="s">
        <v>306</v>
      </c>
      <c r="L585" s="29" t="s">
        <v>306</v>
      </c>
      <c r="M585" s="29" t="s">
        <v>306</v>
      </c>
      <c r="N585" s="29" t="s">
        <v>306</v>
      </c>
      <c r="O585" s="29" t="s">
        <v>307</v>
      </c>
      <c r="P585" s="29" t="s">
        <v>304</v>
      </c>
      <c r="Q585" s="29" t="s">
        <v>307</v>
      </c>
      <c r="R585" s="29" t="s">
        <v>307</v>
      </c>
      <c r="S585" s="29" t="s">
        <v>304</v>
      </c>
      <c r="T585" s="29" t="s">
        <v>306</v>
      </c>
      <c r="U585" s="29" t="s">
        <v>304</v>
      </c>
      <c r="V585" s="29" t="s">
        <v>308</v>
      </c>
      <c r="W585" s="164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2">
        <v>3</v>
      </c>
    </row>
    <row r="586" spans="1:65">
      <c r="A586" s="35"/>
      <c r="B586" s="18">
        <v>1</v>
      </c>
      <c r="C586" s="14">
        <v>1</v>
      </c>
      <c r="D586" s="242">
        <v>3.4257090000000004E-2</v>
      </c>
      <c r="E586" s="242">
        <v>3.4791000000000002E-2</v>
      </c>
      <c r="F586" s="261">
        <v>0.03</v>
      </c>
      <c r="G586" s="242">
        <v>0.03</v>
      </c>
      <c r="H586" s="261">
        <v>0.03</v>
      </c>
      <c r="I586" s="242">
        <v>0.03</v>
      </c>
      <c r="J586" s="261">
        <v>0.03</v>
      </c>
      <c r="K586" s="242">
        <v>0.03</v>
      </c>
      <c r="L586" s="262">
        <v>0.02</v>
      </c>
      <c r="M586" s="242">
        <v>0.03</v>
      </c>
      <c r="N586" s="262">
        <v>0.03</v>
      </c>
      <c r="O586" s="262">
        <v>4.4536501591595806E-2</v>
      </c>
      <c r="P586" s="242">
        <v>3.1E-2</v>
      </c>
      <c r="Q586" s="242">
        <v>0.03</v>
      </c>
      <c r="R586" s="242">
        <v>0.03</v>
      </c>
      <c r="S586" s="271">
        <v>2.5000000000000001E-2</v>
      </c>
      <c r="T586" s="242">
        <v>3.2500000000000001E-2</v>
      </c>
      <c r="U586" s="242">
        <v>3.2550000000000003E-2</v>
      </c>
      <c r="V586" s="262">
        <v>2.3599999999999999E-2</v>
      </c>
      <c r="W586" s="232"/>
      <c r="X586" s="233"/>
      <c r="Y586" s="233"/>
      <c r="Z586" s="233"/>
      <c r="AA586" s="233"/>
      <c r="AB586" s="233"/>
      <c r="AC586" s="233"/>
      <c r="AD586" s="233"/>
      <c r="AE586" s="233"/>
      <c r="AF586" s="233"/>
      <c r="AG586" s="233"/>
      <c r="AH586" s="233"/>
      <c r="AI586" s="233"/>
      <c r="AJ586" s="233"/>
      <c r="AK586" s="233"/>
      <c r="AL586" s="233"/>
      <c r="AM586" s="233"/>
      <c r="AN586" s="233"/>
      <c r="AO586" s="233"/>
      <c r="AP586" s="233"/>
      <c r="AQ586" s="233"/>
      <c r="AR586" s="233"/>
      <c r="AS586" s="233"/>
      <c r="AT586" s="233"/>
      <c r="AU586" s="233"/>
      <c r="AV586" s="233"/>
      <c r="AW586" s="233"/>
      <c r="AX586" s="233"/>
      <c r="AY586" s="233"/>
      <c r="AZ586" s="233"/>
      <c r="BA586" s="233"/>
      <c r="BB586" s="233"/>
      <c r="BC586" s="233"/>
      <c r="BD586" s="233"/>
      <c r="BE586" s="233"/>
      <c r="BF586" s="233"/>
      <c r="BG586" s="233"/>
      <c r="BH586" s="233"/>
      <c r="BI586" s="233"/>
      <c r="BJ586" s="233"/>
      <c r="BK586" s="233"/>
      <c r="BL586" s="233"/>
      <c r="BM586" s="243">
        <v>1</v>
      </c>
    </row>
    <row r="587" spans="1:65">
      <c r="A587" s="35"/>
      <c r="B587" s="19">
        <v>1</v>
      </c>
      <c r="C587" s="8">
        <v>2</v>
      </c>
      <c r="D587" s="244">
        <v>3.5925580000000006E-2</v>
      </c>
      <c r="E587" s="244">
        <v>3.4504E-2</v>
      </c>
      <c r="F587" s="263">
        <v>0.03</v>
      </c>
      <c r="G587" s="244">
        <v>0.03</v>
      </c>
      <c r="H587" s="263">
        <v>0.03</v>
      </c>
      <c r="I587" s="244">
        <v>0.03</v>
      </c>
      <c r="J587" s="263">
        <v>0.03</v>
      </c>
      <c r="K587" s="244">
        <v>0.03</v>
      </c>
      <c r="L587" s="264">
        <v>0.02</v>
      </c>
      <c r="M587" s="244">
        <v>0.03</v>
      </c>
      <c r="N587" s="264">
        <v>0.04</v>
      </c>
      <c r="O587" s="264">
        <v>4.2995175871918097E-2</v>
      </c>
      <c r="P587" s="244">
        <v>3.1E-2</v>
      </c>
      <c r="Q587" s="244">
        <v>0.03</v>
      </c>
      <c r="R587" s="280">
        <v>0.04</v>
      </c>
      <c r="S587" s="244">
        <v>2.9000000000000001E-2</v>
      </c>
      <c r="T587" s="244">
        <v>3.3500000000000002E-2</v>
      </c>
      <c r="U587" s="244">
        <v>3.2356250000000003E-2</v>
      </c>
      <c r="V587" s="264">
        <v>2.1599999999999998E-2</v>
      </c>
      <c r="W587" s="232"/>
      <c r="X587" s="233"/>
      <c r="Y587" s="233"/>
      <c r="Z587" s="233"/>
      <c r="AA587" s="233"/>
      <c r="AB587" s="233"/>
      <c r="AC587" s="233"/>
      <c r="AD587" s="233"/>
      <c r="AE587" s="233"/>
      <c r="AF587" s="233"/>
      <c r="AG587" s="233"/>
      <c r="AH587" s="233"/>
      <c r="AI587" s="233"/>
      <c r="AJ587" s="233"/>
      <c r="AK587" s="233"/>
      <c r="AL587" s="233"/>
      <c r="AM587" s="233"/>
      <c r="AN587" s="233"/>
      <c r="AO587" s="233"/>
      <c r="AP587" s="233"/>
      <c r="AQ587" s="233"/>
      <c r="AR587" s="233"/>
      <c r="AS587" s="233"/>
      <c r="AT587" s="233"/>
      <c r="AU587" s="233"/>
      <c r="AV587" s="233"/>
      <c r="AW587" s="233"/>
      <c r="AX587" s="233"/>
      <c r="AY587" s="233"/>
      <c r="AZ587" s="233"/>
      <c r="BA587" s="233"/>
      <c r="BB587" s="233"/>
      <c r="BC587" s="233"/>
      <c r="BD587" s="233"/>
      <c r="BE587" s="233"/>
      <c r="BF587" s="233"/>
      <c r="BG587" s="233"/>
      <c r="BH587" s="233"/>
      <c r="BI587" s="233"/>
      <c r="BJ587" s="233"/>
      <c r="BK587" s="233"/>
      <c r="BL587" s="233"/>
      <c r="BM587" s="243" t="e">
        <v>#N/A</v>
      </c>
    </row>
    <row r="588" spans="1:65">
      <c r="A588" s="35"/>
      <c r="B588" s="19">
        <v>1</v>
      </c>
      <c r="C588" s="8">
        <v>3</v>
      </c>
      <c r="D588" s="244">
        <v>3.5797710000000003E-2</v>
      </c>
      <c r="E588" s="244">
        <v>3.4456000000000001E-2</v>
      </c>
      <c r="F588" s="263">
        <v>0.03</v>
      </c>
      <c r="G588" s="244">
        <v>0.03</v>
      </c>
      <c r="H588" s="263">
        <v>0.03</v>
      </c>
      <c r="I588" s="244">
        <v>0.03</v>
      </c>
      <c r="J588" s="263">
        <v>0.03</v>
      </c>
      <c r="K588" s="263">
        <v>0.03</v>
      </c>
      <c r="L588" s="265">
        <v>0.02</v>
      </c>
      <c r="M588" s="27">
        <v>0.03</v>
      </c>
      <c r="N588" s="265">
        <v>0.04</v>
      </c>
      <c r="O588" s="265">
        <v>4.2176275336989803E-2</v>
      </c>
      <c r="P588" s="27">
        <v>0.03</v>
      </c>
      <c r="Q588" s="27">
        <v>0.03</v>
      </c>
      <c r="R588" s="27">
        <v>0.03</v>
      </c>
      <c r="S588" s="27">
        <v>0.03</v>
      </c>
      <c r="T588" s="27">
        <v>3.1399999999999997E-2</v>
      </c>
      <c r="U588" s="27">
        <v>2.7900000000000001E-2</v>
      </c>
      <c r="V588" s="265">
        <v>2.81E-2</v>
      </c>
      <c r="W588" s="232"/>
      <c r="X588" s="233"/>
      <c r="Y588" s="233"/>
      <c r="Z588" s="233"/>
      <c r="AA588" s="233"/>
      <c r="AB588" s="233"/>
      <c r="AC588" s="233"/>
      <c r="AD588" s="233"/>
      <c r="AE588" s="233"/>
      <c r="AF588" s="233"/>
      <c r="AG588" s="233"/>
      <c r="AH588" s="233"/>
      <c r="AI588" s="233"/>
      <c r="AJ588" s="233"/>
      <c r="AK588" s="233"/>
      <c r="AL588" s="233"/>
      <c r="AM588" s="233"/>
      <c r="AN588" s="233"/>
      <c r="AO588" s="233"/>
      <c r="AP588" s="233"/>
      <c r="AQ588" s="233"/>
      <c r="AR588" s="233"/>
      <c r="AS588" s="233"/>
      <c r="AT588" s="233"/>
      <c r="AU588" s="233"/>
      <c r="AV588" s="233"/>
      <c r="AW588" s="233"/>
      <c r="AX588" s="233"/>
      <c r="AY588" s="233"/>
      <c r="AZ588" s="233"/>
      <c r="BA588" s="233"/>
      <c r="BB588" s="233"/>
      <c r="BC588" s="233"/>
      <c r="BD588" s="233"/>
      <c r="BE588" s="233"/>
      <c r="BF588" s="233"/>
      <c r="BG588" s="233"/>
      <c r="BH588" s="233"/>
      <c r="BI588" s="233"/>
      <c r="BJ588" s="233"/>
      <c r="BK588" s="233"/>
      <c r="BL588" s="233"/>
      <c r="BM588" s="243">
        <v>16</v>
      </c>
    </row>
    <row r="589" spans="1:65">
      <c r="A589" s="35"/>
      <c r="B589" s="19">
        <v>1</v>
      </c>
      <c r="C589" s="8">
        <v>4</v>
      </c>
      <c r="D589" s="244">
        <v>3.4854379999999997E-2</v>
      </c>
      <c r="E589" s="244">
        <v>3.5078999999999999E-2</v>
      </c>
      <c r="F589" s="263">
        <v>0.03</v>
      </c>
      <c r="G589" s="244">
        <v>0.03</v>
      </c>
      <c r="H589" s="263">
        <v>0.03</v>
      </c>
      <c r="I589" s="244">
        <v>0.03</v>
      </c>
      <c r="J589" s="263">
        <v>0.03</v>
      </c>
      <c r="K589" s="263">
        <v>0.03</v>
      </c>
      <c r="L589" s="265">
        <v>0.02</v>
      </c>
      <c r="M589" s="27">
        <v>0.03</v>
      </c>
      <c r="N589" s="265">
        <v>0.04</v>
      </c>
      <c r="O589" s="265">
        <v>4.4721583791153152E-2</v>
      </c>
      <c r="P589" s="27">
        <v>3.1E-2</v>
      </c>
      <c r="Q589" s="27">
        <v>0.03</v>
      </c>
      <c r="R589" s="27">
        <v>0.03</v>
      </c>
      <c r="S589" s="27">
        <v>2.9000000000000001E-2</v>
      </c>
      <c r="T589" s="27">
        <v>3.1600000000000003E-2</v>
      </c>
      <c r="U589" s="27">
        <v>2.7900000000000001E-2</v>
      </c>
      <c r="V589" s="265">
        <v>2.3900000000000001E-2</v>
      </c>
      <c r="W589" s="232"/>
      <c r="X589" s="233"/>
      <c r="Y589" s="233"/>
      <c r="Z589" s="233"/>
      <c r="AA589" s="233"/>
      <c r="AB589" s="233"/>
      <c r="AC589" s="233"/>
      <c r="AD589" s="233"/>
      <c r="AE589" s="233"/>
      <c r="AF589" s="233"/>
      <c r="AG589" s="233"/>
      <c r="AH589" s="233"/>
      <c r="AI589" s="233"/>
      <c r="AJ589" s="233"/>
      <c r="AK589" s="233"/>
      <c r="AL589" s="233"/>
      <c r="AM589" s="233"/>
      <c r="AN589" s="233"/>
      <c r="AO589" s="233"/>
      <c r="AP589" s="233"/>
      <c r="AQ589" s="233"/>
      <c r="AR589" s="233"/>
      <c r="AS589" s="233"/>
      <c r="AT589" s="233"/>
      <c r="AU589" s="233"/>
      <c r="AV589" s="233"/>
      <c r="AW589" s="233"/>
      <c r="AX589" s="233"/>
      <c r="AY589" s="233"/>
      <c r="AZ589" s="233"/>
      <c r="BA589" s="233"/>
      <c r="BB589" s="233"/>
      <c r="BC589" s="233"/>
      <c r="BD589" s="233"/>
      <c r="BE589" s="233"/>
      <c r="BF589" s="233"/>
      <c r="BG589" s="233"/>
      <c r="BH589" s="233"/>
      <c r="BI589" s="233"/>
      <c r="BJ589" s="233"/>
      <c r="BK589" s="233"/>
      <c r="BL589" s="233"/>
      <c r="BM589" s="243">
        <v>3.0893908425925931E-2</v>
      </c>
    </row>
    <row r="590" spans="1:65">
      <c r="A590" s="35"/>
      <c r="B590" s="19">
        <v>1</v>
      </c>
      <c r="C590" s="8">
        <v>5</v>
      </c>
      <c r="D590" s="244">
        <v>3.3899160000000005E-2</v>
      </c>
      <c r="E590" s="244">
        <v>3.4923000000000003E-2</v>
      </c>
      <c r="F590" s="244">
        <v>0.03</v>
      </c>
      <c r="G590" s="244">
        <v>0.03</v>
      </c>
      <c r="H590" s="244">
        <v>0.03</v>
      </c>
      <c r="I590" s="280">
        <v>0.02</v>
      </c>
      <c r="J590" s="244">
        <v>0.03</v>
      </c>
      <c r="K590" s="244">
        <v>0.03</v>
      </c>
      <c r="L590" s="264">
        <v>0.02</v>
      </c>
      <c r="M590" s="244">
        <v>0.03</v>
      </c>
      <c r="N590" s="264">
        <v>0.04</v>
      </c>
      <c r="O590" s="264">
        <v>4.4260248810709099E-2</v>
      </c>
      <c r="P590" s="244">
        <v>3.2000000000000001E-2</v>
      </c>
      <c r="Q590" s="244">
        <v>0.03</v>
      </c>
      <c r="R590" s="244">
        <v>0.03</v>
      </c>
      <c r="S590" s="244">
        <v>0.03</v>
      </c>
      <c r="T590" s="244">
        <v>3.27E-2</v>
      </c>
      <c r="U590" s="244">
        <v>3.2550000000000003E-2</v>
      </c>
      <c r="V590" s="264">
        <v>2.4899999999999999E-2</v>
      </c>
      <c r="W590" s="232"/>
      <c r="X590" s="233"/>
      <c r="Y590" s="233"/>
      <c r="Z590" s="233"/>
      <c r="AA590" s="233"/>
      <c r="AB590" s="233"/>
      <c r="AC590" s="233"/>
      <c r="AD590" s="233"/>
      <c r="AE590" s="233"/>
      <c r="AF590" s="233"/>
      <c r="AG590" s="233"/>
      <c r="AH590" s="233"/>
      <c r="AI590" s="233"/>
      <c r="AJ590" s="233"/>
      <c r="AK590" s="233"/>
      <c r="AL590" s="233"/>
      <c r="AM590" s="233"/>
      <c r="AN590" s="233"/>
      <c r="AO590" s="233"/>
      <c r="AP590" s="233"/>
      <c r="AQ590" s="233"/>
      <c r="AR590" s="233"/>
      <c r="AS590" s="233"/>
      <c r="AT590" s="233"/>
      <c r="AU590" s="233"/>
      <c r="AV590" s="233"/>
      <c r="AW590" s="233"/>
      <c r="AX590" s="233"/>
      <c r="AY590" s="233"/>
      <c r="AZ590" s="233"/>
      <c r="BA590" s="233"/>
      <c r="BB590" s="233"/>
      <c r="BC590" s="233"/>
      <c r="BD590" s="233"/>
      <c r="BE590" s="233"/>
      <c r="BF590" s="233"/>
      <c r="BG590" s="233"/>
      <c r="BH590" s="233"/>
      <c r="BI590" s="233"/>
      <c r="BJ590" s="233"/>
      <c r="BK590" s="233"/>
      <c r="BL590" s="233"/>
      <c r="BM590" s="243">
        <v>94</v>
      </c>
    </row>
    <row r="591" spans="1:65">
      <c r="A591" s="35"/>
      <c r="B591" s="19">
        <v>1</v>
      </c>
      <c r="C591" s="8">
        <v>6</v>
      </c>
      <c r="D591" s="244">
        <v>3.5968880000000002E-2</v>
      </c>
      <c r="E591" s="244">
        <v>3.4297000000000001E-2</v>
      </c>
      <c r="F591" s="244">
        <v>2.9000000000000001E-2</v>
      </c>
      <c r="G591" s="244">
        <v>0.03</v>
      </c>
      <c r="H591" s="244">
        <v>0.03</v>
      </c>
      <c r="I591" s="280">
        <v>0.02</v>
      </c>
      <c r="J591" s="244">
        <v>0.03</v>
      </c>
      <c r="K591" s="244">
        <v>0.03</v>
      </c>
      <c r="L591" s="264">
        <v>0.02</v>
      </c>
      <c r="M591" s="244">
        <v>0.03</v>
      </c>
      <c r="N591" s="264">
        <v>0.04</v>
      </c>
      <c r="O591" s="264">
        <v>4.3174408076181996E-2</v>
      </c>
      <c r="P591" s="244">
        <v>3.1E-2</v>
      </c>
      <c r="Q591" s="244">
        <v>0.03</v>
      </c>
      <c r="R591" s="244">
        <v>0.03</v>
      </c>
      <c r="S591" s="244">
        <v>2.8000000000000004E-2</v>
      </c>
      <c r="T591" s="244">
        <v>3.4799999999999998E-2</v>
      </c>
      <c r="U591" s="244">
        <v>3.1742708333333335E-2</v>
      </c>
      <c r="V591" s="264">
        <v>2.4199999999999999E-2</v>
      </c>
      <c r="W591" s="232"/>
      <c r="X591" s="233"/>
      <c r="Y591" s="233"/>
      <c r="Z591" s="233"/>
      <c r="AA591" s="233"/>
      <c r="AB591" s="233"/>
      <c r="AC591" s="233"/>
      <c r="AD591" s="233"/>
      <c r="AE591" s="233"/>
      <c r="AF591" s="233"/>
      <c r="AG591" s="233"/>
      <c r="AH591" s="233"/>
      <c r="AI591" s="233"/>
      <c r="AJ591" s="233"/>
      <c r="AK591" s="233"/>
      <c r="AL591" s="233"/>
      <c r="AM591" s="233"/>
      <c r="AN591" s="233"/>
      <c r="AO591" s="233"/>
      <c r="AP591" s="233"/>
      <c r="AQ591" s="233"/>
      <c r="AR591" s="233"/>
      <c r="AS591" s="233"/>
      <c r="AT591" s="233"/>
      <c r="AU591" s="233"/>
      <c r="AV591" s="233"/>
      <c r="AW591" s="233"/>
      <c r="AX591" s="233"/>
      <c r="AY591" s="233"/>
      <c r="AZ591" s="233"/>
      <c r="BA591" s="233"/>
      <c r="BB591" s="233"/>
      <c r="BC591" s="233"/>
      <c r="BD591" s="233"/>
      <c r="BE591" s="233"/>
      <c r="BF591" s="233"/>
      <c r="BG591" s="233"/>
      <c r="BH591" s="233"/>
      <c r="BI591" s="233"/>
      <c r="BJ591" s="233"/>
      <c r="BK591" s="233"/>
      <c r="BL591" s="233"/>
      <c r="BM591" s="63"/>
    </row>
    <row r="592" spans="1:65">
      <c r="A592" s="35"/>
      <c r="B592" s="20" t="s">
        <v>261</v>
      </c>
      <c r="C592" s="12"/>
      <c r="D592" s="245">
        <v>3.5117133333333335E-2</v>
      </c>
      <c r="E592" s="245">
        <v>3.4675000000000004E-2</v>
      </c>
      <c r="F592" s="245">
        <v>2.9833333333333333E-2</v>
      </c>
      <c r="G592" s="245">
        <v>0.03</v>
      </c>
      <c r="H592" s="245">
        <v>0.03</v>
      </c>
      <c r="I592" s="245">
        <v>2.6666666666666661E-2</v>
      </c>
      <c r="J592" s="245">
        <v>0.03</v>
      </c>
      <c r="K592" s="245">
        <v>0.03</v>
      </c>
      <c r="L592" s="245">
        <v>0.02</v>
      </c>
      <c r="M592" s="245">
        <v>0.03</v>
      </c>
      <c r="N592" s="245">
        <v>3.8333333333333337E-2</v>
      </c>
      <c r="O592" s="245">
        <v>4.3644032246424658E-2</v>
      </c>
      <c r="P592" s="245">
        <v>3.1E-2</v>
      </c>
      <c r="Q592" s="245">
        <v>0.03</v>
      </c>
      <c r="R592" s="245">
        <v>3.1666666666666669E-2</v>
      </c>
      <c r="S592" s="245">
        <v>2.8500000000000001E-2</v>
      </c>
      <c r="T592" s="245">
        <v>3.2750000000000001E-2</v>
      </c>
      <c r="U592" s="245">
        <v>3.0833159722222225E-2</v>
      </c>
      <c r="V592" s="245">
        <v>2.4383333333333337E-2</v>
      </c>
      <c r="W592" s="232"/>
      <c r="X592" s="233"/>
      <c r="Y592" s="233"/>
      <c r="Z592" s="233"/>
      <c r="AA592" s="233"/>
      <c r="AB592" s="233"/>
      <c r="AC592" s="233"/>
      <c r="AD592" s="233"/>
      <c r="AE592" s="233"/>
      <c r="AF592" s="233"/>
      <c r="AG592" s="233"/>
      <c r="AH592" s="233"/>
      <c r="AI592" s="233"/>
      <c r="AJ592" s="233"/>
      <c r="AK592" s="233"/>
      <c r="AL592" s="233"/>
      <c r="AM592" s="233"/>
      <c r="AN592" s="233"/>
      <c r="AO592" s="233"/>
      <c r="AP592" s="233"/>
      <c r="AQ592" s="233"/>
      <c r="AR592" s="233"/>
      <c r="AS592" s="233"/>
      <c r="AT592" s="233"/>
      <c r="AU592" s="233"/>
      <c r="AV592" s="233"/>
      <c r="AW592" s="233"/>
      <c r="AX592" s="233"/>
      <c r="AY592" s="233"/>
      <c r="AZ592" s="233"/>
      <c r="BA592" s="233"/>
      <c r="BB592" s="233"/>
      <c r="BC592" s="233"/>
      <c r="BD592" s="233"/>
      <c r="BE592" s="233"/>
      <c r="BF592" s="233"/>
      <c r="BG592" s="233"/>
      <c r="BH592" s="233"/>
      <c r="BI592" s="233"/>
      <c r="BJ592" s="233"/>
      <c r="BK592" s="233"/>
      <c r="BL592" s="233"/>
      <c r="BM592" s="63"/>
    </row>
    <row r="593" spans="1:65">
      <c r="A593" s="35"/>
      <c r="B593" s="3" t="s">
        <v>262</v>
      </c>
      <c r="C593" s="33"/>
      <c r="D593" s="27">
        <v>3.5326045E-2</v>
      </c>
      <c r="E593" s="27">
        <v>3.4647499999999998E-2</v>
      </c>
      <c r="F593" s="27">
        <v>0.03</v>
      </c>
      <c r="G593" s="27">
        <v>0.03</v>
      </c>
      <c r="H593" s="27">
        <v>0.03</v>
      </c>
      <c r="I593" s="27">
        <v>0.03</v>
      </c>
      <c r="J593" s="27">
        <v>0.03</v>
      </c>
      <c r="K593" s="27">
        <v>0.03</v>
      </c>
      <c r="L593" s="27">
        <v>0.02</v>
      </c>
      <c r="M593" s="27">
        <v>0.03</v>
      </c>
      <c r="N593" s="27">
        <v>0.04</v>
      </c>
      <c r="O593" s="27">
        <v>4.3717328443445544E-2</v>
      </c>
      <c r="P593" s="27">
        <v>3.1E-2</v>
      </c>
      <c r="Q593" s="27">
        <v>0.03</v>
      </c>
      <c r="R593" s="27">
        <v>0.03</v>
      </c>
      <c r="S593" s="27">
        <v>2.9000000000000001E-2</v>
      </c>
      <c r="T593" s="27">
        <v>3.2600000000000004E-2</v>
      </c>
      <c r="U593" s="27">
        <v>3.2049479166666672E-2</v>
      </c>
      <c r="V593" s="27">
        <v>2.4050000000000002E-2</v>
      </c>
      <c r="W593" s="232"/>
      <c r="X593" s="233"/>
      <c r="Y593" s="233"/>
      <c r="Z593" s="233"/>
      <c r="AA593" s="233"/>
      <c r="AB593" s="233"/>
      <c r="AC593" s="233"/>
      <c r="AD593" s="233"/>
      <c r="AE593" s="233"/>
      <c r="AF593" s="233"/>
      <c r="AG593" s="233"/>
      <c r="AH593" s="233"/>
      <c r="AI593" s="233"/>
      <c r="AJ593" s="233"/>
      <c r="AK593" s="233"/>
      <c r="AL593" s="233"/>
      <c r="AM593" s="233"/>
      <c r="AN593" s="233"/>
      <c r="AO593" s="233"/>
      <c r="AP593" s="233"/>
      <c r="AQ593" s="233"/>
      <c r="AR593" s="233"/>
      <c r="AS593" s="233"/>
      <c r="AT593" s="233"/>
      <c r="AU593" s="233"/>
      <c r="AV593" s="233"/>
      <c r="AW593" s="233"/>
      <c r="AX593" s="233"/>
      <c r="AY593" s="233"/>
      <c r="AZ593" s="233"/>
      <c r="BA593" s="233"/>
      <c r="BB593" s="233"/>
      <c r="BC593" s="233"/>
      <c r="BD593" s="233"/>
      <c r="BE593" s="233"/>
      <c r="BF593" s="233"/>
      <c r="BG593" s="233"/>
      <c r="BH593" s="233"/>
      <c r="BI593" s="233"/>
      <c r="BJ593" s="233"/>
      <c r="BK593" s="233"/>
      <c r="BL593" s="233"/>
      <c r="BM593" s="63"/>
    </row>
    <row r="594" spans="1:65">
      <c r="A594" s="35"/>
      <c r="B594" s="3" t="s">
        <v>263</v>
      </c>
      <c r="C594" s="33"/>
      <c r="D594" s="27">
        <v>9.0933117029312626E-4</v>
      </c>
      <c r="E594" s="27">
        <v>3.0274147386838163E-4</v>
      </c>
      <c r="F594" s="27">
        <v>4.08248290463862E-4</v>
      </c>
      <c r="G594" s="27">
        <v>0</v>
      </c>
      <c r="H594" s="27">
        <v>0</v>
      </c>
      <c r="I594" s="27">
        <v>5.1639777949432572E-3</v>
      </c>
      <c r="J594" s="27">
        <v>0</v>
      </c>
      <c r="K594" s="27">
        <v>0</v>
      </c>
      <c r="L594" s="27">
        <v>0</v>
      </c>
      <c r="M594" s="27">
        <v>0</v>
      </c>
      <c r="N594" s="27">
        <v>4.0824829046386306E-3</v>
      </c>
      <c r="O594" s="27">
        <v>1.0132337853549069E-3</v>
      </c>
      <c r="P594" s="27">
        <v>6.3245553203367642E-4</v>
      </c>
      <c r="Q594" s="27">
        <v>0</v>
      </c>
      <c r="R594" s="27">
        <v>4.0824829046386306E-3</v>
      </c>
      <c r="S594" s="27">
        <v>1.8708286933869697E-3</v>
      </c>
      <c r="T594" s="27">
        <v>1.2629330940315082E-3</v>
      </c>
      <c r="U594" s="27">
        <v>2.2912448870065806E-3</v>
      </c>
      <c r="V594" s="27">
        <v>2.1311186420907378E-3</v>
      </c>
      <c r="W594" s="232"/>
      <c r="X594" s="233"/>
      <c r="Y594" s="233"/>
      <c r="Z594" s="233"/>
      <c r="AA594" s="233"/>
      <c r="AB594" s="233"/>
      <c r="AC594" s="233"/>
      <c r="AD594" s="233"/>
      <c r="AE594" s="233"/>
      <c r="AF594" s="233"/>
      <c r="AG594" s="233"/>
      <c r="AH594" s="233"/>
      <c r="AI594" s="233"/>
      <c r="AJ594" s="233"/>
      <c r="AK594" s="233"/>
      <c r="AL594" s="233"/>
      <c r="AM594" s="233"/>
      <c r="AN594" s="233"/>
      <c r="AO594" s="233"/>
      <c r="AP594" s="233"/>
      <c r="AQ594" s="233"/>
      <c r="AR594" s="233"/>
      <c r="AS594" s="233"/>
      <c r="AT594" s="233"/>
      <c r="AU594" s="233"/>
      <c r="AV594" s="233"/>
      <c r="AW594" s="233"/>
      <c r="AX594" s="233"/>
      <c r="AY594" s="233"/>
      <c r="AZ594" s="233"/>
      <c r="BA594" s="233"/>
      <c r="BB594" s="233"/>
      <c r="BC594" s="233"/>
      <c r="BD594" s="233"/>
      <c r="BE594" s="233"/>
      <c r="BF594" s="233"/>
      <c r="BG594" s="233"/>
      <c r="BH594" s="233"/>
      <c r="BI594" s="233"/>
      <c r="BJ594" s="233"/>
      <c r="BK594" s="233"/>
      <c r="BL594" s="233"/>
      <c r="BM594" s="63"/>
    </row>
    <row r="595" spans="1:65">
      <c r="A595" s="35"/>
      <c r="B595" s="3" t="s">
        <v>87</v>
      </c>
      <c r="C595" s="33"/>
      <c r="D595" s="13">
        <v>2.5894231219322938E-2</v>
      </c>
      <c r="E595" s="13">
        <v>8.7308283739980265E-3</v>
      </c>
      <c r="F595" s="13">
        <v>1.3684300239012135E-2</v>
      </c>
      <c r="G595" s="13">
        <v>0</v>
      </c>
      <c r="H595" s="13">
        <v>0</v>
      </c>
      <c r="I595" s="13">
        <v>0.19364916731037218</v>
      </c>
      <c r="J595" s="13">
        <v>0</v>
      </c>
      <c r="K595" s="13">
        <v>0</v>
      </c>
      <c r="L595" s="13">
        <v>0</v>
      </c>
      <c r="M595" s="13">
        <v>0</v>
      </c>
      <c r="N595" s="13">
        <v>0.10649955403405122</v>
      </c>
      <c r="O595" s="13">
        <v>2.3215860982641251E-2</v>
      </c>
      <c r="P595" s="13">
        <v>2.0401791355925045E-2</v>
      </c>
      <c r="Q595" s="13">
        <v>0</v>
      </c>
      <c r="R595" s="13">
        <v>0.12892051277806202</v>
      </c>
      <c r="S595" s="13">
        <v>6.5643112048665603E-2</v>
      </c>
      <c r="T595" s="13">
        <v>3.8562842565847577E-2</v>
      </c>
      <c r="U595" s="13">
        <v>7.4311063402146993E-2</v>
      </c>
      <c r="V595" s="13">
        <v>8.7400627836940706E-2</v>
      </c>
      <c r="W595" s="164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62"/>
    </row>
    <row r="596" spans="1:65">
      <c r="A596" s="35"/>
      <c r="B596" s="3" t="s">
        <v>264</v>
      </c>
      <c r="C596" s="33"/>
      <c r="D596" s="13">
        <v>0.13670089420810561</v>
      </c>
      <c r="E596" s="13">
        <v>0.12238955077956426</v>
      </c>
      <c r="F596" s="13">
        <v>-3.4329586207440532E-2</v>
      </c>
      <c r="G596" s="13">
        <v>-2.8934779426476598E-2</v>
      </c>
      <c r="H596" s="13">
        <v>-2.8934779426476598E-2</v>
      </c>
      <c r="I596" s="13">
        <v>-0.13683091504575706</v>
      </c>
      <c r="J596" s="13">
        <v>-2.8934779426476598E-2</v>
      </c>
      <c r="K596" s="13">
        <v>-2.8934779426476598E-2</v>
      </c>
      <c r="L596" s="13">
        <v>-0.35262318628431766</v>
      </c>
      <c r="M596" s="13">
        <v>-2.8934779426476598E-2</v>
      </c>
      <c r="N596" s="13">
        <v>0.24080555962172467</v>
      </c>
      <c r="O596" s="13">
        <v>0.41270672666974439</v>
      </c>
      <c r="P596" s="13">
        <v>3.4340612593075637E-3</v>
      </c>
      <c r="Q596" s="13">
        <v>-2.8934779426476598E-2</v>
      </c>
      <c r="R596" s="13">
        <v>2.5013288383163745E-2</v>
      </c>
      <c r="S596" s="13">
        <v>-7.7488040455152674E-2</v>
      </c>
      <c r="T596" s="13">
        <v>6.0079532459429874E-2</v>
      </c>
      <c r="U596" s="13">
        <v>-1.96636511205317E-3</v>
      </c>
      <c r="V596" s="13">
        <v>-0.21073976794496385</v>
      </c>
      <c r="W596" s="164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62"/>
    </row>
    <row r="597" spans="1:65">
      <c r="A597" s="35"/>
      <c r="B597" s="53" t="s">
        <v>265</v>
      </c>
      <c r="C597" s="54"/>
      <c r="D597" s="52">
        <v>2.2999999999999998</v>
      </c>
      <c r="E597" s="52">
        <v>2.1</v>
      </c>
      <c r="F597" s="52">
        <v>7.0000000000000007E-2</v>
      </c>
      <c r="G597" s="52">
        <v>0</v>
      </c>
      <c r="H597" s="52">
        <v>0</v>
      </c>
      <c r="I597" s="52">
        <v>1.5</v>
      </c>
      <c r="J597" s="52">
        <v>0</v>
      </c>
      <c r="K597" s="52">
        <v>0</v>
      </c>
      <c r="L597" s="52">
        <v>4.5</v>
      </c>
      <c r="M597" s="52">
        <v>0</v>
      </c>
      <c r="N597" s="52">
        <v>3.75</v>
      </c>
      <c r="O597" s="52">
        <v>6.13</v>
      </c>
      <c r="P597" s="52">
        <v>0.45</v>
      </c>
      <c r="Q597" s="52">
        <v>0</v>
      </c>
      <c r="R597" s="52">
        <v>0.75</v>
      </c>
      <c r="S597" s="52">
        <v>0.67</v>
      </c>
      <c r="T597" s="52">
        <v>1.24</v>
      </c>
      <c r="U597" s="52">
        <v>0.37</v>
      </c>
      <c r="V597" s="52">
        <v>2.52</v>
      </c>
      <c r="W597" s="164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62"/>
    </row>
    <row r="598" spans="1:65">
      <c r="B598" s="36"/>
      <c r="C598" s="20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BM598" s="62"/>
    </row>
    <row r="599" spans="1:65" ht="15">
      <c r="B599" s="37" t="s">
        <v>573</v>
      </c>
      <c r="BM599" s="32" t="s">
        <v>268</v>
      </c>
    </row>
    <row r="600" spans="1:65" ht="15">
      <c r="A600" s="28" t="s">
        <v>29</v>
      </c>
      <c r="B600" s="18" t="s">
        <v>115</v>
      </c>
      <c r="C600" s="15" t="s">
        <v>116</v>
      </c>
      <c r="D600" s="16" t="s">
        <v>230</v>
      </c>
      <c r="E600" s="17" t="s">
        <v>230</v>
      </c>
      <c r="F600" s="17" t="s">
        <v>230</v>
      </c>
      <c r="G600" s="17" t="s">
        <v>230</v>
      </c>
      <c r="H600" s="17" t="s">
        <v>230</v>
      </c>
      <c r="I600" s="17" t="s">
        <v>230</v>
      </c>
      <c r="J600" s="17" t="s">
        <v>230</v>
      </c>
      <c r="K600" s="17" t="s">
        <v>230</v>
      </c>
      <c r="L600" s="17" t="s">
        <v>230</v>
      </c>
      <c r="M600" s="17" t="s">
        <v>230</v>
      </c>
      <c r="N600" s="17" t="s">
        <v>230</v>
      </c>
      <c r="O600" s="17" t="s">
        <v>230</v>
      </c>
      <c r="P600" s="164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2">
        <v>1</v>
      </c>
    </row>
    <row r="601" spans="1:65">
      <c r="A601" s="35"/>
      <c r="B601" s="19" t="s">
        <v>231</v>
      </c>
      <c r="C601" s="8" t="s">
        <v>231</v>
      </c>
      <c r="D601" s="162" t="s">
        <v>237</v>
      </c>
      <c r="E601" s="163" t="s">
        <v>238</v>
      </c>
      <c r="F601" s="163" t="s">
        <v>239</v>
      </c>
      <c r="G601" s="163" t="s">
        <v>240</v>
      </c>
      <c r="H601" s="163" t="s">
        <v>241</v>
      </c>
      <c r="I601" s="163" t="s">
        <v>243</v>
      </c>
      <c r="J601" s="163" t="s">
        <v>245</v>
      </c>
      <c r="K601" s="163" t="s">
        <v>246</v>
      </c>
      <c r="L601" s="163" t="s">
        <v>247</v>
      </c>
      <c r="M601" s="163" t="s">
        <v>249</v>
      </c>
      <c r="N601" s="163" t="s">
        <v>251</v>
      </c>
      <c r="O601" s="163" t="s">
        <v>269</v>
      </c>
      <c r="P601" s="164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2" t="s">
        <v>3</v>
      </c>
    </row>
    <row r="602" spans="1:65">
      <c r="A602" s="35"/>
      <c r="B602" s="19"/>
      <c r="C602" s="8"/>
      <c r="D602" s="9" t="s">
        <v>270</v>
      </c>
      <c r="E602" s="10" t="s">
        <v>270</v>
      </c>
      <c r="F602" s="10" t="s">
        <v>270</v>
      </c>
      <c r="G602" s="10" t="s">
        <v>270</v>
      </c>
      <c r="H602" s="10" t="s">
        <v>303</v>
      </c>
      <c r="I602" s="10" t="s">
        <v>303</v>
      </c>
      <c r="J602" s="10" t="s">
        <v>303</v>
      </c>
      <c r="K602" s="10" t="s">
        <v>270</v>
      </c>
      <c r="L602" s="10" t="s">
        <v>303</v>
      </c>
      <c r="M602" s="10" t="s">
        <v>303</v>
      </c>
      <c r="N602" s="10" t="s">
        <v>272</v>
      </c>
      <c r="O602" s="10" t="s">
        <v>270</v>
      </c>
      <c r="P602" s="164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2">
        <v>2</v>
      </c>
    </row>
    <row r="603" spans="1:65">
      <c r="A603" s="35"/>
      <c r="B603" s="19"/>
      <c r="C603" s="8"/>
      <c r="D603" s="29" t="s">
        <v>304</v>
      </c>
      <c r="E603" s="29" t="s">
        <v>304</v>
      </c>
      <c r="F603" s="29" t="s">
        <v>304</v>
      </c>
      <c r="G603" s="29" t="s">
        <v>304</v>
      </c>
      <c r="H603" s="29" t="s">
        <v>306</v>
      </c>
      <c r="I603" s="29" t="s">
        <v>306</v>
      </c>
      <c r="J603" s="29" t="s">
        <v>307</v>
      </c>
      <c r="K603" s="29" t="s">
        <v>304</v>
      </c>
      <c r="L603" s="29" t="s">
        <v>307</v>
      </c>
      <c r="M603" s="29" t="s">
        <v>304</v>
      </c>
      <c r="N603" s="29" t="s">
        <v>304</v>
      </c>
      <c r="O603" s="29" t="s">
        <v>308</v>
      </c>
      <c r="P603" s="164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2">
        <v>2</v>
      </c>
    </row>
    <row r="604" spans="1:65">
      <c r="A604" s="35"/>
      <c r="B604" s="18">
        <v>1</v>
      </c>
      <c r="C604" s="14">
        <v>1</v>
      </c>
      <c r="D604" s="157" t="s">
        <v>285</v>
      </c>
      <c r="E604" s="22">
        <v>0.22</v>
      </c>
      <c r="F604" s="23">
        <v>0.11</v>
      </c>
      <c r="G604" s="22">
        <v>0.1</v>
      </c>
      <c r="H604" s="23">
        <v>0.26</v>
      </c>
      <c r="I604" s="22">
        <v>0.33</v>
      </c>
      <c r="J604" s="23">
        <v>0.37822553933955766</v>
      </c>
      <c r="K604" s="22">
        <v>0.13</v>
      </c>
      <c r="L604" s="157" t="s">
        <v>98</v>
      </c>
      <c r="M604" s="157" t="s">
        <v>110</v>
      </c>
      <c r="N604" s="157" t="s">
        <v>109</v>
      </c>
      <c r="O604" s="22">
        <v>0.08</v>
      </c>
      <c r="P604" s="164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1</v>
      </c>
    </row>
    <row r="605" spans="1:65">
      <c r="A605" s="35"/>
      <c r="B605" s="19">
        <v>1</v>
      </c>
      <c r="C605" s="8">
        <v>2</v>
      </c>
      <c r="D605" s="158" t="s">
        <v>285</v>
      </c>
      <c r="E605" s="10">
        <v>0.23</v>
      </c>
      <c r="F605" s="25">
        <v>0.16</v>
      </c>
      <c r="G605" s="10">
        <v>0.13</v>
      </c>
      <c r="H605" s="25">
        <v>0.17</v>
      </c>
      <c r="I605" s="10">
        <v>0.33</v>
      </c>
      <c r="J605" s="25">
        <v>0.38751627976536968</v>
      </c>
      <c r="K605" s="10">
        <v>0.11</v>
      </c>
      <c r="L605" s="158" t="s">
        <v>98</v>
      </c>
      <c r="M605" s="158" t="s">
        <v>110</v>
      </c>
      <c r="N605" s="158" t="s">
        <v>109</v>
      </c>
      <c r="O605" s="10">
        <v>0.09</v>
      </c>
      <c r="P605" s="164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>
        <v>10</v>
      </c>
    </row>
    <row r="606" spans="1:65">
      <c r="A606" s="35"/>
      <c r="B606" s="19">
        <v>1</v>
      </c>
      <c r="C606" s="8">
        <v>3</v>
      </c>
      <c r="D606" s="158" t="s">
        <v>285</v>
      </c>
      <c r="E606" s="10">
        <v>0.22</v>
      </c>
      <c r="F606" s="25">
        <v>0.14000000000000001</v>
      </c>
      <c r="G606" s="10">
        <v>0.24</v>
      </c>
      <c r="H606" s="25">
        <v>0.25</v>
      </c>
      <c r="I606" s="10">
        <v>0.33</v>
      </c>
      <c r="J606" s="25">
        <v>0.35474896777746934</v>
      </c>
      <c r="K606" s="25">
        <v>0.12</v>
      </c>
      <c r="L606" s="165" t="s">
        <v>98</v>
      </c>
      <c r="M606" s="165" t="s">
        <v>110</v>
      </c>
      <c r="N606" s="165" t="s">
        <v>109</v>
      </c>
      <c r="O606" s="11">
        <v>0.09</v>
      </c>
      <c r="P606" s="164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16</v>
      </c>
    </row>
    <row r="607" spans="1:65">
      <c r="A607" s="35"/>
      <c r="B607" s="19">
        <v>1</v>
      </c>
      <c r="C607" s="8">
        <v>4</v>
      </c>
      <c r="D607" s="158" t="s">
        <v>285</v>
      </c>
      <c r="E607" s="10">
        <v>0.26</v>
      </c>
      <c r="F607" s="25">
        <v>0.14000000000000001</v>
      </c>
      <c r="G607" s="10">
        <v>0.1</v>
      </c>
      <c r="H607" s="25">
        <v>0.24</v>
      </c>
      <c r="I607" s="10">
        <v>0.31</v>
      </c>
      <c r="J607" s="25">
        <v>0.38105608624222265</v>
      </c>
      <c r="K607" s="25">
        <v>0.12</v>
      </c>
      <c r="L607" s="165" t="s">
        <v>98</v>
      </c>
      <c r="M607" s="165" t="s">
        <v>110</v>
      </c>
      <c r="N607" s="165" t="s">
        <v>109</v>
      </c>
      <c r="O607" s="11">
        <v>0.09</v>
      </c>
      <c r="P607" s="164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0.20424249157045901</v>
      </c>
    </row>
    <row r="608" spans="1:65">
      <c r="A608" s="35"/>
      <c r="B608" s="19">
        <v>1</v>
      </c>
      <c r="C608" s="8">
        <v>5</v>
      </c>
      <c r="D608" s="158" t="s">
        <v>285</v>
      </c>
      <c r="E608" s="10">
        <v>0.24</v>
      </c>
      <c r="F608" s="10">
        <v>0.13</v>
      </c>
      <c r="G608" s="10">
        <v>0.13</v>
      </c>
      <c r="H608" s="10">
        <v>0.22</v>
      </c>
      <c r="I608" s="10">
        <v>0.3</v>
      </c>
      <c r="J608" s="10">
        <v>0.37776067303775068</v>
      </c>
      <c r="K608" s="10">
        <v>0.11</v>
      </c>
      <c r="L608" s="158" t="s">
        <v>98</v>
      </c>
      <c r="M608" s="158" t="s">
        <v>110</v>
      </c>
      <c r="N608" s="158" t="s">
        <v>109</v>
      </c>
      <c r="O608" s="10">
        <v>7.0000000000000007E-2</v>
      </c>
      <c r="P608" s="164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24</v>
      </c>
    </row>
    <row r="609" spans="1:65">
      <c r="A609" s="35"/>
      <c r="B609" s="19">
        <v>1</v>
      </c>
      <c r="C609" s="8">
        <v>6</v>
      </c>
      <c r="D609" s="158" t="s">
        <v>285</v>
      </c>
      <c r="E609" s="159">
        <v>0.14000000000000001</v>
      </c>
      <c r="F609" s="159">
        <v>0.23</v>
      </c>
      <c r="G609" s="159">
        <v>0.32</v>
      </c>
      <c r="H609" s="10">
        <v>0.24</v>
      </c>
      <c r="I609" s="10">
        <v>0.31</v>
      </c>
      <c r="J609" s="10">
        <v>0.35433204921965294</v>
      </c>
      <c r="K609" s="10">
        <v>0.12</v>
      </c>
      <c r="L609" s="158" t="s">
        <v>98</v>
      </c>
      <c r="M609" s="158" t="s">
        <v>110</v>
      </c>
      <c r="N609" s="158" t="s">
        <v>109</v>
      </c>
      <c r="O609" s="10">
        <v>0.09</v>
      </c>
      <c r="P609" s="164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2"/>
    </row>
    <row r="610" spans="1:65">
      <c r="A610" s="35"/>
      <c r="B610" s="20" t="s">
        <v>261</v>
      </c>
      <c r="C610" s="12"/>
      <c r="D610" s="26" t="s">
        <v>669</v>
      </c>
      <c r="E610" s="26">
        <v>0.21833333333333335</v>
      </c>
      <c r="F610" s="26">
        <v>0.15166666666666667</v>
      </c>
      <c r="G610" s="26">
        <v>0.17</v>
      </c>
      <c r="H610" s="26">
        <v>0.23</v>
      </c>
      <c r="I610" s="26">
        <v>0.31833333333333336</v>
      </c>
      <c r="J610" s="26">
        <v>0.37227326589700388</v>
      </c>
      <c r="K610" s="26">
        <v>0.11833333333333333</v>
      </c>
      <c r="L610" s="26" t="s">
        <v>669</v>
      </c>
      <c r="M610" s="26" t="s">
        <v>669</v>
      </c>
      <c r="N610" s="26" t="s">
        <v>669</v>
      </c>
      <c r="O610" s="26">
        <v>8.5000000000000006E-2</v>
      </c>
      <c r="P610" s="164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62"/>
    </row>
    <row r="611" spans="1:65">
      <c r="A611" s="35"/>
      <c r="B611" s="3" t="s">
        <v>262</v>
      </c>
      <c r="C611" s="33"/>
      <c r="D611" s="11" t="s">
        <v>669</v>
      </c>
      <c r="E611" s="11">
        <v>0.22500000000000001</v>
      </c>
      <c r="F611" s="11">
        <v>0.14000000000000001</v>
      </c>
      <c r="G611" s="11">
        <v>0.13</v>
      </c>
      <c r="H611" s="11">
        <v>0.24</v>
      </c>
      <c r="I611" s="11">
        <v>0.32</v>
      </c>
      <c r="J611" s="11">
        <v>0.37799310618865417</v>
      </c>
      <c r="K611" s="11">
        <v>0.12</v>
      </c>
      <c r="L611" s="11" t="s">
        <v>669</v>
      </c>
      <c r="M611" s="11" t="s">
        <v>669</v>
      </c>
      <c r="N611" s="11" t="s">
        <v>669</v>
      </c>
      <c r="O611" s="11">
        <v>0.09</v>
      </c>
      <c r="P611" s="164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62"/>
    </row>
    <row r="612" spans="1:65">
      <c r="A612" s="35"/>
      <c r="B612" s="3" t="s">
        <v>263</v>
      </c>
      <c r="C612" s="33"/>
      <c r="D612" s="27" t="s">
        <v>669</v>
      </c>
      <c r="E612" s="27">
        <v>4.1190613817551416E-2</v>
      </c>
      <c r="F612" s="27">
        <v>4.1673332800085283E-2</v>
      </c>
      <c r="G612" s="27">
        <v>8.9888820216976917E-2</v>
      </c>
      <c r="H612" s="27">
        <v>3.2249030993193969E-2</v>
      </c>
      <c r="I612" s="27">
        <v>1.3291601358251269E-2</v>
      </c>
      <c r="J612" s="27">
        <v>1.4170510800368546E-2</v>
      </c>
      <c r="K612" s="27">
        <v>7.5277265270908104E-3</v>
      </c>
      <c r="L612" s="27" t="s">
        <v>669</v>
      </c>
      <c r="M612" s="27" t="s">
        <v>669</v>
      </c>
      <c r="N612" s="27" t="s">
        <v>669</v>
      </c>
      <c r="O612" s="27">
        <v>8.3666002653407512E-3</v>
      </c>
      <c r="P612" s="164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62"/>
    </row>
    <row r="613" spans="1:65">
      <c r="A613" s="35"/>
      <c r="B613" s="3" t="s">
        <v>87</v>
      </c>
      <c r="C613" s="33"/>
      <c r="D613" s="13" t="s">
        <v>669</v>
      </c>
      <c r="E613" s="13">
        <v>0.18865929992771641</v>
      </c>
      <c r="F613" s="13">
        <v>0.27476922725330954</v>
      </c>
      <c r="G613" s="13">
        <v>0.52875776598221713</v>
      </c>
      <c r="H613" s="13">
        <v>0.14021317823127813</v>
      </c>
      <c r="I613" s="13">
        <v>4.1753721544244823E-2</v>
      </c>
      <c r="J613" s="13">
        <v>3.8064809102593668E-2</v>
      </c>
      <c r="K613" s="13">
        <v>6.3614590369781496E-2</v>
      </c>
      <c r="L613" s="13" t="s">
        <v>669</v>
      </c>
      <c r="M613" s="13" t="s">
        <v>669</v>
      </c>
      <c r="N613" s="13" t="s">
        <v>669</v>
      </c>
      <c r="O613" s="13">
        <v>9.8430591356950009E-2</v>
      </c>
      <c r="P613" s="164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2"/>
    </row>
    <row r="614" spans="1:65">
      <c r="A614" s="35"/>
      <c r="B614" s="3" t="s">
        <v>264</v>
      </c>
      <c r="C614" s="33"/>
      <c r="D614" s="13" t="s">
        <v>669</v>
      </c>
      <c r="E614" s="13">
        <v>6.8990745532563791E-2</v>
      </c>
      <c r="F614" s="13">
        <v>-0.25741864241631074</v>
      </c>
      <c r="G614" s="13">
        <v>-0.1676560607303702</v>
      </c>
      <c r="H614" s="13">
        <v>0.12611238842361683</v>
      </c>
      <c r="I614" s="13">
        <v>0.55860482745587547</v>
      </c>
      <c r="J614" s="13">
        <v>0.82270233306754426</v>
      </c>
      <c r="K614" s="13">
        <v>-0.42062333639074789</v>
      </c>
      <c r="L614" s="13" t="s">
        <v>669</v>
      </c>
      <c r="M614" s="13" t="s">
        <v>669</v>
      </c>
      <c r="N614" s="13" t="s">
        <v>669</v>
      </c>
      <c r="O614" s="13">
        <v>-0.58382803036518505</v>
      </c>
      <c r="P614" s="164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2"/>
    </row>
    <row r="615" spans="1:65">
      <c r="A615" s="35"/>
      <c r="B615" s="53" t="s">
        <v>265</v>
      </c>
      <c r="C615" s="54"/>
      <c r="D615" s="52">
        <v>1.26</v>
      </c>
      <c r="E615" s="52">
        <v>0.53</v>
      </c>
      <c r="F615" s="52">
        <v>0.09</v>
      </c>
      <c r="G615" s="52">
        <v>0.09</v>
      </c>
      <c r="H615" s="52">
        <v>0.64</v>
      </c>
      <c r="I615" s="52">
        <v>1.46</v>
      </c>
      <c r="J615" s="52">
        <v>1.97</v>
      </c>
      <c r="K615" s="52">
        <v>0.4</v>
      </c>
      <c r="L615" s="52">
        <v>0.56999999999999995</v>
      </c>
      <c r="M615" s="52">
        <v>1.03</v>
      </c>
      <c r="N615" s="52">
        <v>21.76</v>
      </c>
      <c r="O615" s="52">
        <v>0.71</v>
      </c>
      <c r="P615" s="164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2"/>
    </row>
    <row r="616" spans="1:65">
      <c r="B616" s="36"/>
      <c r="C616" s="20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BM616" s="62"/>
    </row>
    <row r="617" spans="1:65" ht="15">
      <c r="B617" s="37" t="s">
        <v>574</v>
      </c>
      <c r="BM617" s="32" t="s">
        <v>268</v>
      </c>
    </row>
    <row r="618" spans="1:65" ht="15">
      <c r="A618" s="28" t="s">
        <v>31</v>
      </c>
      <c r="B618" s="18" t="s">
        <v>115</v>
      </c>
      <c r="C618" s="15" t="s">
        <v>116</v>
      </c>
      <c r="D618" s="16" t="s">
        <v>230</v>
      </c>
      <c r="E618" s="17" t="s">
        <v>230</v>
      </c>
      <c r="F618" s="16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</v>
      </c>
    </row>
    <row r="619" spans="1:65">
      <c r="A619" s="35"/>
      <c r="B619" s="19" t="s">
        <v>231</v>
      </c>
      <c r="C619" s="8" t="s">
        <v>231</v>
      </c>
      <c r="D619" s="162" t="s">
        <v>246</v>
      </c>
      <c r="E619" s="163" t="s">
        <v>249</v>
      </c>
      <c r="F619" s="16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 t="s">
        <v>3</v>
      </c>
    </row>
    <row r="620" spans="1:65">
      <c r="A620" s="35"/>
      <c r="B620" s="19"/>
      <c r="C620" s="8"/>
      <c r="D620" s="9" t="s">
        <v>270</v>
      </c>
      <c r="E620" s="10" t="s">
        <v>303</v>
      </c>
      <c r="F620" s="16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1</v>
      </c>
    </row>
    <row r="621" spans="1:65">
      <c r="A621" s="35"/>
      <c r="B621" s="19"/>
      <c r="C621" s="8"/>
      <c r="D621" s="29" t="s">
        <v>304</v>
      </c>
      <c r="E621" s="29" t="s">
        <v>304</v>
      </c>
      <c r="F621" s="16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1</v>
      </c>
    </row>
    <row r="622" spans="1:65">
      <c r="A622" s="35"/>
      <c r="B622" s="18">
        <v>1</v>
      </c>
      <c r="C622" s="14">
        <v>1</v>
      </c>
      <c r="D622" s="246">
        <v>16.655000000000001</v>
      </c>
      <c r="E622" s="246">
        <v>7.34</v>
      </c>
      <c r="F622" s="247"/>
      <c r="G622" s="248"/>
      <c r="H622" s="248"/>
      <c r="I622" s="248"/>
      <c r="J622" s="248"/>
      <c r="K622" s="248"/>
      <c r="L622" s="248"/>
      <c r="M622" s="248"/>
      <c r="N622" s="248"/>
      <c r="O622" s="248"/>
      <c r="P622" s="248"/>
      <c r="Q622" s="248"/>
      <c r="R622" s="248"/>
      <c r="S622" s="248"/>
      <c r="T622" s="248"/>
      <c r="U622" s="248"/>
      <c r="V622" s="248"/>
      <c r="W622" s="248"/>
      <c r="X622" s="248"/>
      <c r="Y622" s="248"/>
      <c r="Z622" s="248"/>
      <c r="AA622" s="248"/>
      <c r="AB622" s="248"/>
      <c r="AC622" s="248"/>
      <c r="AD622" s="248"/>
      <c r="AE622" s="248"/>
      <c r="AF622" s="248"/>
      <c r="AG622" s="248"/>
      <c r="AH622" s="248"/>
      <c r="AI622" s="248"/>
      <c r="AJ622" s="248"/>
      <c r="AK622" s="248"/>
      <c r="AL622" s="248"/>
      <c r="AM622" s="248"/>
      <c r="AN622" s="248"/>
      <c r="AO622" s="248"/>
      <c r="AP622" s="248"/>
      <c r="AQ622" s="248"/>
      <c r="AR622" s="248"/>
      <c r="AS622" s="248"/>
      <c r="AT622" s="248"/>
      <c r="AU622" s="248"/>
      <c r="AV622" s="248"/>
      <c r="AW622" s="248"/>
      <c r="AX622" s="248"/>
      <c r="AY622" s="248"/>
      <c r="AZ622" s="248"/>
      <c r="BA622" s="248"/>
      <c r="BB622" s="248"/>
      <c r="BC622" s="248"/>
      <c r="BD622" s="248"/>
      <c r="BE622" s="248"/>
      <c r="BF622" s="248"/>
      <c r="BG622" s="248"/>
      <c r="BH622" s="248"/>
      <c r="BI622" s="248"/>
      <c r="BJ622" s="248"/>
      <c r="BK622" s="248"/>
      <c r="BL622" s="248"/>
      <c r="BM622" s="249">
        <v>1</v>
      </c>
    </row>
    <row r="623" spans="1:65">
      <c r="A623" s="35"/>
      <c r="B623" s="19">
        <v>1</v>
      </c>
      <c r="C623" s="8">
        <v>2</v>
      </c>
      <c r="D623" s="250">
        <v>16.466999999999999</v>
      </c>
      <c r="E623" s="250">
        <v>6.89</v>
      </c>
      <c r="F623" s="247"/>
      <c r="G623" s="248"/>
      <c r="H623" s="248"/>
      <c r="I623" s="248"/>
      <c r="J623" s="248"/>
      <c r="K623" s="248"/>
      <c r="L623" s="248"/>
      <c r="M623" s="248"/>
      <c r="N623" s="248"/>
      <c r="O623" s="248"/>
      <c r="P623" s="248"/>
      <c r="Q623" s="248"/>
      <c r="R623" s="248"/>
      <c r="S623" s="248"/>
      <c r="T623" s="248"/>
      <c r="U623" s="248"/>
      <c r="V623" s="248"/>
      <c r="W623" s="248"/>
      <c r="X623" s="248"/>
      <c r="Y623" s="248"/>
      <c r="Z623" s="248"/>
      <c r="AA623" s="248"/>
      <c r="AB623" s="248"/>
      <c r="AC623" s="248"/>
      <c r="AD623" s="248"/>
      <c r="AE623" s="248"/>
      <c r="AF623" s="248"/>
      <c r="AG623" s="248"/>
      <c r="AH623" s="248"/>
      <c r="AI623" s="248"/>
      <c r="AJ623" s="248"/>
      <c r="AK623" s="248"/>
      <c r="AL623" s="248"/>
      <c r="AM623" s="248"/>
      <c r="AN623" s="248"/>
      <c r="AO623" s="248"/>
      <c r="AP623" s="248"/>
      <c r="AQ623" s="248"/>
      <c r="AR623" s="248"/>
      <c r="AS623" s="248"/>
      <c r="AT623" s="248"/>
      <c r="AU623" s="248"/>
      <c r="AV623" s="248"/>
      <c r="AW623" s="248"/>
      <c r="AX623" s="248"/>
      <c r="AY623" s="248"/>
      <c r="AZ623" s="248"/>
      <c r="BA623" s="248"/>
      <c r="BB623" s="248"/>
      <c r="BC623" s="248"/>
      <c r="BD623" s="248"/>
      <c r="BE623" s="248"/>
      <c r="BF623" s="248"/>
      <c r="BG623" s="248"/>
      <c r="BH623" s="248"/>
      <c r="BI623" s="248"/>
      <c r="BJ623" s="248"/>
      <c r="BK623" s="248"/>
      <c r="BL623" s="248"/>
      <c r="BM623" s="249">
        <v>19</v>
      </c>
    </row>
    <row r="624" spans="1:65">
      <c r="A624" s="35"/>
      <c r="B624" s="19">
        <v>1</v>
      </c>
      <c r="C624" s="8">
        <v>3</v>
      </c>
      <c r="D624" s="250">
        <v>15.590000000000002</v>
      </c>
      <c r="E624" s="250">
        <v>7.33</v>
      </c>
      <c r="F624" s="247"/>
      <c r="G624" s="248"/>
      <c r="H624" s="248"/>
      <c r="I624" s="248"/>
      <c r="J624" s="248"/>
      <c r="K624" s="248"/>
      <c r="L624" s="248"/>
      <c r="M624" s="248"/>
      <c r="N624" s="248"/>
      <c r="O624" s="248"/>
      <c r="P624" s="248"/>
      <c r="Q624" s="248"/>
      <c r="R624" s="248"/>
      <c r="S624" s="248"/>
      <c r="T624" s="248"/>
      <c r="U624" s="248"/>
      <c r="V624" s="248"/>
      <c r="W624" s="248"/>
      <c r="X624" s="248"/>
      <c r="Y624" s="248"/>
      <c r="Z624" s="248"/>
      <c r="AA624" s="248"/>
      <c r="AB624" s="248"/>
      <c r="AC624" s="248"/>
      <c r="AD624" s="248"/>
      <c r="AE624" s="248"/>
      <c r="AF624" s="248"/>
      <c r="AG624" s="248"/>
      <c r="AH624" s="248"/>
      <c r="AI624" s="248"/>
      <c r="AJ624" s="248"/>
      <c r="AK624" s="248"/>
      <c r="AL624" s="248"/>
      <c r="AM624" s="248"/>
      <c r="AN624" s="248"/>
      <c r="AO624" s="248"/>
      <c r="AP624" s="248"/>
      <c r="AQ624" s="248"/>
      <c r="AR624" s="248"/>
      <c r="AS624" s="248"/>
      <c r="AT624" s="248"/>
      <c r="AU624" s="248"/>
      <c r="AV624" s="248"/>
      <c r="AW624" s="248"/>
      <c r="AX624" s="248"/>
      <c r="AY624" s="248"/>
      <c r="AZ624" s="248"/>
      <c r="BA624" s="248"/>
      <c r="BB624" s="248"/>
      <c r="BC624" s="248"/>
      <c r="BD624" s="248"/>
      <c r="BE624" s="248"/>
      <c r="BF624" s="248"/>
      <c r="BG624" s="248"/>
      <c r="BH624" s="248"/>
      <c r="BI624" s="248"/>
      <c r="BJ624" s="248"/>
      <c r="BK624" s="248"/>
      <c r="BL624" s="248"/>
      <c r="BM624" s="249">
        <v>16</v>
      </c>
    </row>
    <row r="625" spans="1:65">
      <c r="A625" s="35"/>
      <c r="B625" s="19">
        <v>1</v>
      </c>
      <c r="C625" s="8">
        <v>4</v>
      </c>
      <c r="D625" s="250">
        <v>15.784000000000001</v>
      </c>
      <c r="E625" s="250">
        <v>7.15</v>
      </c>
      <c r="F625" s="247"/>
      <c r="G625" s="248"/>
      <c r="H625" s="248"/>
      <c r="I625" s="248"/>
      <c r="J625" s="248"/>
      <c r="K625" s="248"/>
      <c r="L625" s="248"/>
      <c r="M625" s="248"/>
      <c r="N625" s="248"/>
      <c r="O625" s="248"/>
      <c r="P625" s="248"/>
      <c r="Q625" s="248"/>
      <c r="R625" s="248"/>
      <c r="S625" s="248"/>
      <c r="T625" s="248"/>
      <c r="U625" s="248"/>
      <c r="V625" s="248"/>
      <c r="W625" s="248"/>
      <c r="X625" s="248"/>
      <c r="Y625" s="248"/>
      <c r="Z625" s="248"/>
      <c r="AA625" s="248"/>
      <c r="AB625" s="248"/>
      <c r="AC625" s="248"/>
      <c r="AD625" s="248"/>
      <c r="AE625" s="248"/>
      <c r="AF625" s="248"/>
      <c r="AG625" s="248"/>
      <c r="AH625" s="248"/>
      <c r="AI625" s="248"/>
      <c r="AJ625" s="248"/>
      <c r="AK625" s="248"/>
      <c r="AL625" s="248"/>
      <c r="AM625" s="248"/>
      <c r="AN625" s="248"/>
      <c r="AO625" s="248"/>
      <c r="AP625" s="248"/>
      <c r="AQ625" s="248"/>
      <c r="AR625" s="248"/>
      <c r="AS625" s="248"/>
      <c r="AT625" s="248"/>
      <c r="AU625" s="248"/>
      <c r="AV625" s="248"/>
      <c r="AW625" s="248"/>
      <c r="AX625" s="248"/>
      <c r="AY625" s="248"/>
      <c r="AZ625" s="248"/>
      <c r="BA625" s="248"/>
      <c r="BB625" s="248"/>
      <c r="BC625" s="248"/>
      <c r="BD625" s="248"/>
      <c r="BE625" s="248"/>
      <c r="BF625" s="248"/>
      <c r="BG625" s="248"/>
      <c r="BH625" s="248"/>
      <c r="BI625" s="248"/>
      <c r="BJ625" s="248"/>
      <c r="BK625" s="248"/>
      <c r="BL625" s="248"/>
      <c r="BM625" s="249">
        <v>11.7130833333333</v>
      </c>
    </row>
    <row r="626" spans="1:65">
      <c r="A626" s="35"/>
      <c r="B626" s="19">
        <v>1</v>
      </c>
      <c r="C626" s="8">
        <v>5</v>
      </c>
      <c r="D626" s="250">
        <v>16.777999999999999</v>
      </c>
      <c r="E626" s="250">
        <v>7.1</v>
      </c>
      <c r="F626" s="247"/>
      <c r="G626" s="248"/>
      <c r="H626" s="248"/>
      <c r="I626" s="248"/>
      <c r="J626" s="248"/>
      <c r="K626" s="248"/>
      <c r="L626" s="248"/>
      <c r="M626" s="248"/>
      <c r="N626" s="248"/>
      <c r="O626" s="248"/>
      <c r="P626" s="248"/>
      <c r="Q626" s="248"/>
      <c r="R626" s="248"/>
      <c r="S626" s="248"/>
      <c r="T626" s="248"/>
      <c r="U626" s="248"/>
      <c r="V626" s="248"/>
      <c r="W626" s="248"/>
      <c r="X626" s="248"/>
      <c r="Y626" s="248"/>
      <c r="Z626" s="248"/>
      <c r="AA626" s="248"/>
      <c r="AB626" s="248"/>
      <c r="AC626" s="248"/>
      <c r="AD626" s="248"/>
      <c r="AE626" s="248"/>
      <c r="AF626" s="248"/>
      <c r="AG626" s="248"/>
      <c r="AH626" s="248"/>
      <c r="AI626" s="248"/>
      <c r="AJ626" s="248"/>
      <c r="AK626" s="248"/>
      <c r="AL626" s="248"/>
      <c r="AM626" s="248"/>
      <c r="AN626" s="248"/>
      <c r="AO626" s="248"/>
      <c r="AP626" s="248"/>
      <c r="AQ626" s="248"/>
      <c r="AR626" s="248"/>
      <c r="AS626" s="248"/>
      <c r="AT626" s="248"/>
      <c r="AU626" s="248"/>
      <c r="AV626" s="248"/>
      <c r="AW626" s="248"/>
      <c r="AX626" s="248"/>
      <c r="AY626" s="248"/>
      <c r="AZ626" s="248"/>
      <c r="BA626" s="248"/>
      <c r="BB626" s="248"/>
      <c r="BC626" s="248"/>
      <c r="BD626" s="248"/>
      <c r="BE626" s="248"/>
      <c r="BF626" s="248"/>
      <c r="BG626" s="248"/>
      <c r="BH626" s="248"/>
      <c r="BI626" s="248"/>
      <c r="BJ626" s="248"/>
      <c r="BK626" s="248"/>
      <c r="BL626" s="248"/>
      <c r="BM626" s="249">
        <v>25</v>
      </c>
    </row>
    <row r="627" spans="1:65">
      <c r="A627" s="35"/>
      <c r="B627" s="19">
        <v>1</v>
      </c>
      <c r="C627" s="8">
        <v>6</v>
      </c>
      <c r="D627" s="250">
        <v>16.123000000000001</v>
      </c>
      <c r="E627" s="250">
        <v>7.35</v>
      </c>
      <c r="F627" s="247"/>
      <c r="G627" s="248"/>
      <c r="H627" s="248"/>
      <c r="I627" s="248"/>
      <c r="J627" s="248"/>
      <c r="K627" s="248"/>
      <c r="L627" s="248"/>
      <c r="M627" s="248"/>
      <c r="N627" s="248"/>
      <c r="O627" s="248"/>
      <c r="P627" s="248"/>
      <c r="Q627" s="248"/>
      <c r="R627" s="248"/>
      <c r="S627" s="248"/>
      <c r="T627" s="248"/>
      <c r="U627" s="248"/>
      <c r="V627" s="248"/>
      <c r="W627" s="248"/>
      <c r="X627" s="248"/>
      <c r="Y627" s="248"/>
      <c r="Z627" s="248"/>
      <c r="AA627" s="248"/>
      <c r="AB627" s="248"/>
      <c r="AC627" s="248"/>
      <c r="AD627" s="248"/>
      <c r="AE627" s="248"/>
      <c r="AF627" s="248"/>
      <c r="AG627" s="248"/>
      <c r="AH627" s="248"/>
      <c r="AI627" s="248"/>
      <c r="AJ627" s="248"/>
      <c r="AK627" s="248"/>
      <c r="AL627" s="248"/>
      <c r="AM627" s="248"/>
      <c r="AN627" s="248"/>
      <c r="AO627" s="248"/>
      <c r="AP627" s="248"/>
      <c r="AQ627" s="248"/>
      <c r="AR627" s="248"/>
      <c r="AS627" s="248"/>
      <c r="AT627" s="248"/>
      <c r="AU627" s="248"/>
      <c r="AV627" s="248"/>
      <c r="AW627" s="248"/>
      <c r="AX627" s="248"/>
      <c r="AY627" s="248"/>
      <c r="AZ627" s="248"/>
      <c r="BA627" s="248"/>
      <c r="BB627" s="248"/>
      <c r="BC627" s="248"/>
      <c r="BD627" s="248"/>
      <c r="BE627" s="248"/>
      <c r="BF627" s="248"/>
      <c r="BG627" s="248"/>
      <c r="BH627" s="248"/>
      <c r="BI627" s="248"/>
      <c r="BJ627" s="248"/>
      <c r="BK627" s="248"/>
      <c r="BL627" s="248"/>
      <c r="BM627" s="251"/>
    </row>
    <row r="628" spans="1:65">
      <c r="A628" s="35"/>
      <c r="B628" s="20" t="s">
        <v>261</v>
      </c>
      <c r="C628" s="12"/>
      <c r="D628" s="252">
        <v>16.232833333333335</v>
      </c>
      <c r="E628" s="252">
        <v>7.1933333333333342</v>
      </c>
      <c r="F628" s="247"/>
      <c r="G628" s="248"/>
      <c r="H628" s="248"/>
      <c r="I628" s="248"/>
      <c r="J628" s="248"/>
      <c r="K628" s="248"/>
      <c r="L628" s="248"/>
      <c r="M628" s="248"/>
      <c r="N628" s="248"/>
      <c r="O628" s="248"/>
      <c r="P628" s="248"/>
      <c r="Q628" s="248"/>
      <c r="R628" s="248"/>
      <c r="S628" s="248"/>
      <c r="T628" s="248"/>
      <c r="U628" s="248"/>
      <c r="V628" s="248"/>
      <c r="W628" s="248"/>
      <c r="X628" s="248"/>
      <c r="Y628" s="248"/>
      <c r="Z628" s="248"/>
      <c r="AA628" s="248"/>
      <c r="AB628" s="248"/>
      <c r="AC628" s="248"/>
      <c r="AD628" s="248"/>
      <c r="AE628" s="248"/>
      <c r="AF628" s="248"/>
      <c r="AG628" s="248"/>
      <c r="AH628" s="248"/>
      <c r="AI628" s="248"/>
      <c r="AJ628" s="248"/>
      <c r="AK628" s="248"/>
      <c r="AL628" s="248"/>
      <c r="AM628" s="248"/>
      <c r="AN628" s="248"/>
      <c r="AO628" s="248"/>
      <c r="AP628" s="248"/>
      <c r="AQ628" s="248"/>
      <c r="AR628" s="248"/>
      <c r="AS628" s="248"/>
      <c r="AT628" s="248"/>
      <c r="AU628" s="248"/>
      <c r="AV628" s="248"/>
      <c r="AW628" s="248"/>
      <c r="AX628" s="248"/>
      <c r="AY628" s="248"/>
      <c r="AZ628" s="248"/>
      <c r="BA628" s="248"/>
      <c r="BB628" s="248"/>
      <c r="BC628" s="248"/>
      <c r="BD628" s="248"/>
      <c r="BE628" s="248"/>
      <c r="BF628" s="248"/>
      <c r="BG628" s="248"/>
      <c r="BH628" s="248"/>
      <c r="BI628" s="248"/>
      <c r="BJ628" s="248"/>
      <c r="BK628" s="248"/>
      <c r="BL628" s="248"/>
      <c r="BM628" s="251"/>
    </row>
    <row r="629" spans="1:65">
      <c r="A629" s="35"/>
      <c r="B629" s="3" t="s">
        <v>262</v>
      </c>
      <c r="C629" s="33"/>
      <c r="D629" s="253">
        <v>16.295000000000002</v>
      </c>
      <c r="E629" s="253">
        <v>7.24</v>
      </c>
      <c r="F629" s="247"/>
      <c r="G629" s="248"/>
      <c r="H629" s="248"/>
      <c r="I629" s="248"/>
      <c r="J629" s="248"/>
      <c r="K629" s="248"/>
      <c r="L629" s="248"/>
      <c r="M629" s="248"/>
      <c r="N629" s="248"/>
      <c r="O629" s="248"/>
      <c r="P629" s="248"/>
      <c r="Q629" s="248"/>
      <c r="R629" s="248"/>
      <c r="S629" s="248"/>
      <c r="T629" s="248"/>
      <c r="U629" s="248"/>
      <c r="V629" s="248"/>
      <c r="W629" s="248"/>
      <c r="X629" s="248"/>
      <c r="Y629" s="248"/>
      <c r="Z629" s="248"/>
      <c r="AA629" s="248"/>
      <c r="AB629" s="248"/>
      <c r="AC629" s="248"/>
      <c r="AD629" s="248"/>
      <c r="AE629" s="248"/>
      <c r="AF629" s="248"/>
      <c r="AG629" s="248"/>
      <c r="AH629" s="248"/>
      <c r="AI629" s="248"/>
      <c r="AJ629" s="248"/>
      <c r="AK629" s="248"/>
      <c r="AL629" s="248"/>
      <c r="AM629" s="248"/>
      <c r="AN629" s="248"/>
      <c r="AO629" s="248"/>
      <c r="AP629" s="248"/>
      <c r="AQ629" s="248"/>
      <c r="AR629" s="248"/>
      <c r="AS629" s="248"/>
      <c r="AT629" s="248"/>
      <c r="AU629" s="248"/>
      <c r="AV629" s="248"/>
      <c r="AW629" s="248"/>
      <c r="AX629" s="248"/>
      <c r="AY629" s="248"/>
      <c r="AZ629" s="248"/>
      <c r="BA629" s="248"/>
      <c r="BB629" s="248"/>
      <c r="BC629" s="248"/>
      <c r="BD629" s="248"/>
      <c r="BE629" s="248"/>
      <c r="BF629" s="248"/>
      <c r="BG629" s="248"/>
      <c r="BH629" s="248"/>
      <c r="BI629" s="248"/>
      <c r="BJ629" s="248"/>
      <c r="BK629" s="248"/>
      <c r="BL629" s="248"/>
      <c r="BM629" s="251"/>
    </row>
    <row r="630" spans="1:65">
      <c r="A630" s="35"/>
      <c r="B630" s="3" t="s">
        <v>263</v>
      </c>
      <c r="C630" s="33"/>
      <c r="D630" s="253">
        <v>0.48104362241554133</v>
      </c>
      <c r="E630" s="253">
        <v>0.18293896978682997</v>
      </c>
      <c r="F630" s="247"/>
      <c r="G630" s="248"/>
      <c r="H630" s="248"/>
      <c r="I630" s="248"/>
      <c r="J630" s="248"/>
      <c r="K630" s="248"/>
      <c r="L630" s="248"/>
      <c r="M630" s="248"/>
      <c r="N630" s="248"/>
      <c r="O630" s="248"/>
      <c r="P630" s="248"/>
      <c r="Q630" s="248"/>
      <c r="R630" s="248"/>
      <c r="S630" s="248"/>
      <c r="T630" s="248"/>
      <c r="U630" s="248"/>
      <c r="V630" s="248"/>
      <c r="W630" s="248"/>
      <c r="X630" s="248"/>
      <c r="Y630" s="248"/>
      <c r="Z630" s="248"/>
      <c r="AA630" s="248"/>
      <c r="AB630" s="248"/>
      <c r="AC630" s="248"/>
      <c r="AD630" s="248"/>
      <c r="AE630" s="248"/>
      <c r="AF630" s="248"/>
      <c r="AG630" s="248"/>
      <c r="AH630" s="248"/>
      <c r="AI630" s="248"/>
      <c r="AJ630" s="248"/>
      <c r="AK630" s="248"/>
      <c r="AL630" s="248"/>
      <c r="AM630" s="248"/>
      <c r="AN630" s="248"/>
      <c r="AO630" s="248"/>
      <c r="AP630" s="248"/>
      <c r="AQ630" s="248"/>
      <c r="AR630" s="248"/>
      <c r="AS630" s="248"/>
      <c r="AT630" s="248"/>
      <c r="AU630" s="248"/>
      <c r="AV630" s="248"/>
      <c r="AW630" s="248"/>
      <c r="AX630" s="248"/>
      <c r="AY630" s="248"/>
      <c r="AZ630" s="248"/>
      <c r="BA630" s="248"/>
      <c r="BB630" s="248"/>
      <c r="BC630" s="248"/>
      <c r="BD630" s="248"/>
      <c r="BE630" s="248"/>
      <c r="BF630" s="248"/>
      <c r="BG630" s="248"/>
      <c r="BH630" s="248"/>
      <c r="BI630" s="248"/>
      <c r="BJ630" s="248"/>
      <c r="BK630" s="248"/>
      <c r="BL630" s="248"/>
      <c r="BM630" s="251"/>
    </row>
    <row r="631" spans="1:65">
      <c r="A631" s="35"/>
      <c r="B631" s="3" t="s">
        <v>87</v>
      </c>
      <c r="C631" s="33"/>
      <c r="D631" s="13">
        <v>2.9633990107428849E-2</v>
      </c>
      <c r="E631" s="13">
        <v>2.5431738153868854E-2</v>
      </c>
      <c r="F631" s="16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62"/>
    </row>
    <row r="632" spans="1:65">
      <c r="A632" s="35"/>
      <c r="B632" s="3" t="s">
        <v>264</v>
      </c>
      <c r="C632" s="33"/>
      <c r="D632" s="13">
        <v>0.38587192384584612</v>
      </c>
      <c r="E632" s="13">
        <v>-0.38587192384584001</v>
      </c>
      <c r="F632" s="16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62"/>
    </row>
    <row r="633" spans="1:65">
      <c r="A633" s="35"/>
      <c r="B633" s="53" t="s">
        <v>265</v>
      </c>
      <c r="C633" s="54"/>
      <c r="D633" s="52">
        <v>0.67</v>
      </c>
      <c r="E633" s="52">
        <v>0.67</v>
      </c>
      <c r="F633" s="16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62"/>
    </row>
    <row r="634" spans="1:65">
      <c r="B634" s="36"/>
      <c r="C634" s="20"/>
      <c r="D634" s="31"/>
      <c r="E634" s="31"/>
      <c r="BM634" s="62"/>
    </row>
    <row r="635" spans="1:65" ht="15">
      <c r="B635" s="37" t="s">
        <v>575</v>
      </c>
      <c r="BM635" s="32" t="s">
        <v>67</v>
      </c>
    </row>
    <row r="636" spans="1:65" ht="15">
      <c r="A636" s="28" t="s">
        <v>34</v>
      </c>
      <c r="B636" s="18" t="s">
        <v>115</v>
      </c>
      <c r="C636" s="15" t="s">
        <v>116</v>
      </c>
      <c r="D636" s="16" t="s">
        <v>230</v>
      </c>
      <c r="E636" s="17" t="s">
        <v>230</v>
      </c>
      <c r="F636" s="17" t="s">
        <v>230</v>
      </c>
      <c r="G636" s="17" t="s">
        <v>230</v>
      </c>
      <c r="H636" s="17" t="s">
        <v>230</v>
      </c>
      <c r="I636" s="17" t="s">
        <v>230</v>
      </c>
      <c r="J636" s="17" t="s">
        <v>230</v>
      </c>
      <c r="K636" s="17" t="s">
        <v>230</v>
      </c>
      <c r="L636" s="17" t="s">
        <v>230</v>
      </c>
      <c r="M636" s="17" t="s">
        <v>230</v>
      </c>
      <c r="N636" s="17" t="s">
        <v>230</v>
      </c>
      <c r="O636" s="17" t="s">
        <v>230</v>
      </c>
      <c r="P636" s="17" t="s">
        <v>230</v>
      </c>
      <c r="Q636" s="17" t="s">
        <v>230</v>
      </c>
      <c r="R636" s="17" t="s">
        <v>230</v>
      </c>
      <c r="S636" s="17" t="s">
        <v>230</v>
      </c>
      <c r="T636" s="17" t="s">
        <v>230</v>
      </c>
      <c r="U636" s="17" t="s">
        <v>230</v>
      </c>
      <c r="V636" s="17" t="s">
        <v>230</v>
      </c>
      <c r="W636" s="164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2">
        <v>1</v>
      </c>
    </row>
    <row r="637" spans="1:65">
      <c r="A637" s="35"/>
      <c r="B637" s="19" t="s">
        <v>231</v>
      </c>
      <c r="C637" s="8" t="s">
        <v>231</v>
      </c>
      <c r="D637" s="162" t="s">
        <v>233</v>
      </c>
      <c r="E637" s="163" t="s">
        <v>234</v>
      </c>
      <c r="F637" s="163" t="s">
        <v>235</v>
      </c>
      <c r="G637" s="163" t="s">
        <v>237</v>
      </c>
      <c r="H637" s="163" t="s">
        <v>238</v>
      </c>
      <c r="I637" s="163" t="s">
        <v>239</v>
      </c>
      <c r="J637" s="163" t="s">
        <v>240</v>
      </c>
      <c r="K637" s="163" t="s">
        <v>241</v>
      </c>
      <c r="L637" s="163" t="s">
        <v>242</v>
      </c>
      <c r="M637" s="163" t="s">
        <v>243</v>
      </c>
      <c r="N637" s="163" t="s">
        <v>244</v>
      </c>
      <c r="O637" s="163" t="s">
        <v>245</v>
      </c>
      <c r="P637" s="163" t="s">
        <v>246</v>
      </c>
      <c r="Q637" s="163" t="s">
        <v>247</v>
      </c>
      <c r="R637" s="163" t="s">
        <v>248</v>
      </c>
      <c r="S637" s="163" t="s">
        <v>249</v>
      </c>
      <c r="T637" s="163" t="s">
        <v>250</v>
      </c>
      <c r="U637" s="163" t="s">
        <v>251</v>
      </c>
      <c r="V637" s="163" t="s">
        <v>269</v>
      </c>
      <c r="W637" s="164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2" t="s">
        <v>3</v>
      </c>
    </row>
    <row r="638" spans="1:65">
      <c r="A638" s="35"/>
      <c r="B638" s="19"/>
      <c r="C638" s="8"/>
      <c r="D638" s="9" t="s">
        <v>272</v>
      </c>
      <c r="E638" s="10" t="s">
        <v>272</v>
      </c>
      <c r="F638" s="10" t="s">
        <v>270</v>
      </c>
      <c r="G638" s="10" t="s">
        <v>270</v>
      </c>
      <c r="H638" s="10" t="s">
        <v>270</v>
      </c>
      <c r="I638" s="10" t="s">
        <v>270</v>
      </c>
      <c r="J638" s="10" t="s">
        <v>270</v>
      </c>
      <c r="K638" s="10" t="s">
        <v>303</v>
      </c>
      <c r="L638" s="10" t="s">
        <v>272</v>
      </c>
      <c r="M638" s="10" t="s">
        <v>303</v>
      </c>
      <c r="N638" s="10" t="s">
        <v>272</v>
      </c>
      <c r="O638" s="10" t="s">
        <v>303</v>
      </c>
      <c r="P638" s="10" t="s">
        <v>270</v>
      </c>
      <c r="Q638" s="10" t="s">
        <v>303</v>
      </c>
      <c r="R638" s="10" t="s">
        <v>272</v>
      </c>
      <c r="S638" s="10" t="s">
        <v>303</v>
      </c>
      <c r="T638" s="10" t="s">
        <v>272</v>
      </c>
      <c r="U638" s="10" t="s">
        <v>272</v>
      </c>
      <c r="V638" s="10" t="s">
        <v>270</v>
      </c>
      <c r="W638" s="164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2">
        <v>1</v>
      </c>
    </row>
    <row r="639" spans="1:65">
      <c r="A639" s="35"/>
      <c r="B639" s="19"/>
      <c r="C639" s="8"/>
      <c r="D639" s="29" t="s">
        <v>304</v>
      </c>
      <c r="E639" s="29" t="s">
        <v>305</v>
      </c>
      <c r="F639" s="29" t="s">
        <v>304</v>
      </c>
      <c r="G639" s="29" t="s">
        <v>304</v>
      </c>
      <c r="H639" s="29" t="s">
        <v>304</v>
      </c>
      <c r="I639" s="29" t="s">
        <v>304</v>
      </c>
      <c r="J639" s="29" t="s">
        <v>304</v>
      </c>
      <c r="K639" s="29" t="s">
        <v>306</v>
      </c>
      <c r="L639" s="29" t="s">
        <v>306</v>
      </c>
      <c r="M639" s="29" t="s">
        <v>306</v>
      </c>
      <c r="N639" s="29" t="s">
        <v>306</v>
      </c>
      <c r="O639" s="29" t="s">
        <v>307</v>
      </c>
      <c r="P639" s="29" t="s">
        <v>304</v>
      </c>
      <c r="Q639" s="29" t="s">
        <v>307</v>
      </c>
      <c r="R639" s="29" t="s">
        <v>307</v>
      </c>
      <c r="S639" s="29" t="s">
        <v>304</v>
      </c>
      <c r="T639" s="29" t="s">
        <v>306</v>
      </c>
      <c r="U639" s="29" t="s">
        <v>304</v>
      </c>
      <c r="V639" s="29" t="s">
        <v>308</v>
      </c>
      <c r="W639" s="164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2">
        <v>2</v>
      </c>
    </row>
    <row r="640" spans="1:65">
      <c r="A640" s="35"/>
      <c r="B640" s="18">
        <v>1</v>
      </c>
      <c r="C640" s="14">
        <v>1</v>
      </c>
      <c r="D640" s="254">
        <v>44.045000000000002</v>
      </c>
      <c r="E640" s="254">
        <v>68.47</v>
      </c>
      <c r="F640" s="273">
        <v>40.200000000000003</v>
      </c>
      <c r="G640" s="246">
        <v>42.2</v>
      </c>
      <c r="H640" s="273">
        <v>39.6</v>
      </c>
      <c r="I640" s="246">
        <v>39.6</v>
      </c>
      <c r="J640" s="273">
        <v>38.799999999999997</v>
      </c>
      <c r="K640" s="246">
        <v>39</v>
      </c>
      <c r="L640" s="254">
        <v>22</v>
      </c>
      <c r="M640" s="246">
        <v>40.4</v>
      </c>
      <c r="N640" s="254">
        <v>19</v>
      </c>
      <c r="O640" s="246">
        <v>38.7872252633654</v>
      </c>
      <c r="P640" s="246">
        <v>38.6</v>
      </c>
      <c r="Q640" s="246">
        <v>43</v>
      </c>
      <c r="R640" s="246">
        <v>36</v>
      </c>
      <c r="S640" s="246">
        <v>36.4</v>
      </c>
      <c r="T640" s="246">
        <v>40</v>
      </c>
      <c r="U640" s="246">
        <v>36.059625000000004</v>
      </c>
      <c r="V640" s="246">
        <v>37.5</v>
      </c>
      <c r="W640" s="247"/>
      <c r="X640" s="248"/>
      <c r="Y640" s="248"/>
      <c r="Z640" s="248"/>
      <c r="AA640" s="248"/>
      <c r="AB640" s="248"/>
      <c r="AC640" s="248"/>
      <c r="AD640" s="248"/>
      <c r="AE640" s="248"/>
      <c r="AF640" s="248"/>
      <c r="AG640" s="248"/>
      <c r="AH640" s="248"/>
      <c r="AI640" s="248"/>
      <c r="AJ640" s="248"/>
      <c r="AK640" s="248"/>
      <c r="AL640" s="248"/>
      <c r="AM640" s="248"/>
      <c r="AN640" s="248"/>
      <c r="AO640" s="248"/>
      <c r="AP640" s="248"/>
      <c r="AQ640" s="248"/>
      <c r="AR640" s="248"/>
      <c r="AS640" s="248"/>
      <c r="AT640" s="248"/>
      <c r="AU640" s="248"/>
      <c r="AV640" s="248"/>
      <c r="AW640" s="248"/>
      <c r="AX640" s="248"/>
      <c r="AY640" s="248"/>
      <c r="AZ640" s="248"/>
      <c r="BA640" s="248"/>
      <c r="BB640" s="248"/>
      <c r="BC640" s="248"/>
      <c r="BD640" s="248"/>
      <c r="BE640" s="248"/>
      <c r="BF640" s="248"/>
      <c r="BG640" s="248"/>
      <c r="BH640" s="248"/>
      <c r="BI640" s="248"/>
      <c r="BJ640" s="248"/>
      <c r="BK640" s="248"/>
      <c r="BL640" s="248"/>
      <c r="BM640" s="249">
        <v>1</v>
      </c>
    </row>
    <row r="641" spans="1:65">
      <c r="A641" s="35"/>
      <c r="B641" s="19">
        <v>1</v>
      </c>
      <c r="C641" s="8">
        <v>2</v>
      </c>
      <c r="D641" s="256">
        <v>44.16</v>
      </c>
      <c r="E641" s="255">
        <v>66.180000000000007</v>
      </c>
      <c r="F641" s="274">
        <v>40.299999999999997</v>
      </c>
      <c r="G641" s="250">
        <v>41</v>
      </c>
      <c r="H641" s="274">
        <v>38.799999999999997</v>
      </c>
      <c r="I641" s="250">
        <v>41.6</v>
      </c>
      <c r="J641" s="274">
        <v>37.799999999999997</v>
      </c>
      <c r="K641" s="250">
        <v>38.799999999999997</v>
      </c>
      <c r="L641" s="256">
        <v>21</v>
      </c>
      <c r="M641" s="250">
        <v>38.9</v>
      </c>
      <c r="N641" s="256">
        <v>18</v>
      </c>
      <c r="O641" s="250">
        <v>39.108279785777938</v>
      </c>
      <c r="P641" s="250">
        <v>39.1</v>
      </c>
      <c r="Q641" s="250">
        <v>44</v>
      </c>
      <c r="R641" s="250">
        <v>41</v>
      </c>
      <c r="S641" s="250">
        <v>35.4</v>
      </c>
      <c r="T641" s="250">
        <v>41</v>
      </c>
      <c r="U641" s="250">
        <v>36.288000000000004</v>
      </c>
      <c r="V641" s="250">
        <v>37.200000000000003</v>
      </c>
      <c r="W641" s="247"/>
      <c r="X641" s="248"/>
      <c r="Y641" s="248"/>
      <c r="Z641" s="248"/>
      <c r="AA641" s="248"/>
      <c r="AB641" s="248"/>
      <c r="AC641" s="248"/>
      <c r="AD641" s="248"/>
      <c r="AE641" s="248"/>
      <c r="AF641" s="248"/>
      <c r="AG641" s="248"/>
      <c r="AH641" s="248"/>
      <c r="AI641" s="248"/>
      <c r="AJ641" s="248"/>
      <c r="AK641" s="248"/>
      <c r="AL641" s="248"/>
      <c r="AM641" s="248"/>
      <c r="AN641" s="248"/>
      <c r="AO641" s="248"/>
      <c r="AP641" s="248"/>
      <c r="AQ641" s="248"/>
      <c r="AR641" s="248"/>
      <c r="AS641" s="248"/>
      <c r="AT641" s="248"/>
      <c r="AU641" s="248"/>
      <c r="AV641" s="248"/>
      <c r="AW641" s="248"/>
      <c r="AX641" s="248"/>
      <c r="AY641" s="248"/>
      <c r="AZ641" s="248"/>
      <c r="BA641" s="248"/>
      <c r="BB641" s="248"/>
      <c r="BC641" s="248"/>
      <c r="BD641" s="248"/>
      <c r="BE641" s="248"/>
      <c r="BF641" s="248"/>
      <c r="BG641" s="248"/>
      <c r="BH641" s="248"/>
      <c r="BI641" s="248"/>
      <c r="BJ641" s="248"/>
      <c r="BK641" s="248"/>
      <c r="BL641" s="248"/>
      <c r="BM641" s="249">
        <v>11</v>
      </c>
    </row>
    <row r="642" spans="1:65">
      <c r="A642" s="35"/>
      <c r="B642" s="19">
        <v>1</v>
      </c>
      <c r="C642" s="8">
        <v>3</v>
      </c>
      <c r="D642" s="256">
        <v>44.274999999999999</v>
      </c>
      <c r="E642" s="256">
        <v>68.69</v>
      </c>
      <c r="F642" s="274">
        <v>39.9</v>
      </c>
      <c r="G642" s="250">
        <v>41.5</v>
      </c>
      <c r="H642" s="274">
        <v>39.299999999999997</v>
      </c>
      <c r="I642" s="250">
        <v>42.6</v>
      </c>
      <c r="J642" s="279">
        <v>44.6</v>
      </c>
      <c r="K642" s="274">
        <v>39.4</v>
      </c>
      <c r="L642" s="275">
        <v>22</v>
      </c>
      <c r="M642" s="253">
        <v>39.1</v>
      </c>
      <c r="N642" s="275">
        <v>19</v>
      </c>
      <c r="O642" s="253">
        <v>38.656127619349043</v>
      </c>
      <c r="P642" s="253">
        <v>39.6</v>
      </c>
      <c r="Q642" s="253">
        <v>44</v>
      </c>
      <c r="R642" s="253">
        <v>34</v>
      </c>
      <c r="S642" s="253">
        <v>35.5</v>
      </c>
      <c r="T642" s="253">
        <v>38</v>
      </c>
      <c r="U642" s="253">
        <v>36.088499999999996</v>
      </c>
      <c r="V642" s="253">
        <v>39</v>
      </c>
      <c r="W642" s="247"/>
      <c r="X642" s="248"/>
      <c r="Y642" s="248"/>
      <c r="Z642" s="248"/>
      <c r="AA642" s="248"/>
      <c r="AB642" s="248"/>
      <c r="AC642" s="248"/>
      <c r="AD642" s="248"/>
      <c r="AE642" s="248"/>
      <c r="AF642" s="248"/>
      <c r="AG642" s="248"/>
      <c r="AH642" s="248"/>
      <c r="AI642" s="248"/>
      <c r="AJ642" s="248"/>
      <c r="AK642" s="248"/>
      <c r="AL642" s="248"/>
      <c r="AM642" s="248"/>
      <c r="AN642" s="248"/>
      <c r="AO642" s="248"/>
      <c r="AP642" s="248"/>
      <c r="AQ642" s="248"/>
      <c r="AR642" s="248"/>
      <c r="AS642" s="248"/>
      <c r="AT642" s="248"/>
      <c r="AU642" s="248"/>
      <c r="AV642" s="248"/>
      <c r="AW642" s="248"/>
      <c r="AX642" s="248"/>
      <c r="AY642" s="248"/>
      <c r="AZ642" s="248"/>
      <c r="BA642" s="248"/>
      <c r="BB642" s="248"/>
      <c r="BC642" s="248"/>
      <c r="BD642" s="248"/>
      <c r="BE642" s="248"/>
      <c r="BF642" s="248"/>
      <c r="BG642" s="248"/>
      <c r="BH642" s="248"/>
      <c r="BI642" s="248"/>
      <c r="BJ642" s="248"/>
      <c r="BK642" s="248"/>
      <c r="BL642" s="248"/>
      <c r="BM642" s="249">
        <v>16</v>
      </c>
    </row>
    <row r="643" spans="1:65">
      <c r="A643" s="35"/>
      <c r="B643" s="19">
        <v>1</v>
      </c>
      <c r="C643" s="8">
        <v>4</v>
      </c>
      <c r="D643" s="256">
        <v>45.54</v>
      </c>
      <c r="E643" s="256">
        <v>69.09</v>
      </c>
      <c r="F643" s="274">
        <v>39.9</v>
      </c>
      <c r="G643" s="250">
        <v>42.6</v>
      </c>
      <c r="H643" s="274">
        <v>38.799999999999997</v>
      </c>
      <c r="I643" s="250">
        <v>40.700000000000003</v>
      </c>
      <c r="J643" s="274">
        <v>36.6</v>
      </c>
      <c r="K643" s="274">
        <v>38.5</v>
      </c>
      <c r="L643" s="275">
        <v>22</v>
      </c>
      <c r="M643" s="253">
        <v>38.299999999999997</v>
      </c>
      <c r="N643" s="275">
        <v>18</v>
      </c>
      <c r="O643" s="253">
        <v>39.375596736257044</v>
      </c>
      <c r="P643" s="253">
        <v>37.9</v>
      </c>
      <c r="Q643" s="253">
        <v>45</v>
      </c>
      <c r="R643" s="253">
        <v>37</v>
      </c>
      <c r="S643" s="253">
        <v>37.6</v>
      </c>
      <c r="T643" s="253">
        <v>38</v>
      </c>
      <c r="U643" s="253">
        <v>35.997197916666664</v>
      </c>
      <c r="V643" s="253">
        <v>40.299999999999997</v>
      </c>
      <c r="W643" s="247"/>
      <c r="X643" s="248"/>
      <c r="Y643" s="248"/>
      <c r="Z643" s="248"/>
      <c r="AA643" s="248"/>
      <c r="AB643" s="248"/>
      <c r="AC643" s="248"/>
      <c r="AD643" s="248"/>
      <c r="AE643" s="248"/>
      <c r="AF643" s="248"/>
      <c r="AG643" s="248"/>
      <c r="AH643" s="248"/>
      <c r="AI643" s="248"/>
      <c r="AJ643" s="248"/>
      <c r="AK643" s="248"/>
      <c r="AL643" s="248"/>
      <c r="AM643" s="248"/>
      <c r="AN643" s="248"/>
      <c r="AO643" s="248"/>
      <c r="AP643" s="248"/>
      <c r="AQ643" s="248"/>
      <c r="AR643" s="248"/>
      <c r="AS643" s="248"/>
      <c r="AT643" s="248"/>
      <c r="AU643" s="248"/>
      <c r="AV643" s="248"/>
      <c r="AW643" s="248"/>
      <c r="AX643" s="248"/>
      <c r="AY643" s="248"/>
      <c r="AZ643" s="248"/>
      <c r="BA643" s="248"/>
      <c r="BB643" s="248"/>
      <c r="BC643" s="248"/>
      <c r="BD643" s="248"/>
      <c r="BE643" s="248"/>
      <c r="BF643" s="248"/>
      <c r="BG643" s="248"/>
      <c r="BH643" s="248"/>
      <c r="BI643" s="248"/>
      <c r="BJ643" s="248"/>
      <c r="BK643" s="248"/>
      <c r="BL643" s="248"/>
      <c r="BM643" s="249">
        <v>39.046752414249099</v>
      </c>
    </row>
    <row r="644" spans="1:65">
      <c r="A644" s="35"/>
      <c r="B644" s="19">
        <v>1</v>
      </c>
      <c r="C644" s="8">
        <v>5</v>
      </c>
      <c r="D644" s="256">
        <v>45.77</v>
      </c>
      <c r="E644" s="256">
        <v>69.260000000000005</v>
      </c>
      <c r="F644" s="250">
        <v>40</v>
      </c>
      <c r="G644" s="250">
        <v>41.4</v>
      </c>
      <c r="H644" s="250">
        <v>39.1</v>
      </c>
      <c r="I644" s="250">
        <v>39.200000000000003</v>
      </c>
      <c r="J644" s="250">
        <v>39.1</v>
      </c>
      <c r="K644" s="250">
        <v>38.4</v>
      </c>
      <c r="L644" s="256">
        <v>22</v>
      </c>
      <c r="M644" s="250">
        <v>38.4</v>
      </c>
      <c r="N644" s="256">
        <v>18</v>
      </c>
      <c r="O644" s="250">
        <v>39.431484046717344</v>
      </c>
      <c r="P644" s="250">
        <v>39.799999999999997</v>
      </c>
      <c r="Q644" s="250">
        <v>45</v>
      </c>
      <c r="R644" s="250">
        <v>34</v>
      </c>
      <c r="S644" s="250">
        <v>37.6</v>
      </c>
      <c r="T644" s="250">
        <v>40</v>
      </c>
      <c r="U644" s="250">
        <v>36.040397569444444</v>
      </c>
      <c r="V644" s="250">
        <v>36.6</v>
      </c>
      <c r="W644" s="247"/>
      <c r="X644" s="248"/>
      <c r="Y644" s="248"/>
      <c r="Z644" s="248"/>
      <c r="AA644" s="248"/>
      <c r="AB644" s="248"/>
      <c r="AC644" s="248"/>
      <c r="AD644" s="248"/>
      <c r="AE644" s="248"/>
      <c r="AF644" s="248"/>
      <c r="AG644" s="248"/>
      <c r="AH644" s="248"/>
      <c r="AI644" s="248"/>
      <c r="AJ644" s="248"/>
      <c r="AK644" s="248"/>
      <c r="AL644" s="248"/>
      <c r="AM644" s="248"/>
      <c r="AN644" s="248"/>
      <c r="AO644" s="248"/>
      <c r="AP644" s="248"/>
      <c r="AQ644" s="248"/>
      <c r="AR644" s="248"/>
      <c r="AS644" s="248"/>
      <c r="AT644" s="248"/>
      <c r="AU644" s="248"/>
      <c r="AV644" s="248"/>
      <c r="AW644" s="248"/>
      <c r="AX644" s="248"/>
      <c r="AY644" s="248"/>
      <c r="AZ644" s="248"/>
      <c r="BA644" s="248"/>
      <c r="BB644" s="248"/>
      <c r="BC644" s="248"/>
      <c r="BD644" s="248"/>
      <c r="BE644" s="248"/>
      <c r="BF644" s="248"/>
      <c r="BG644" s="248"/>
      <c r="BH644" s="248"/>
      <c r="BI644" s="248"/>
      <c r="BJ644" s="248"/>
      <c r="BK644" s="248"/>
      <c r="BL644" s="248"/>
      <c r="BM644" s="249">
        <v>95</v>
      </c>
    </row>
    <row r="645" spans="1:65">
      <c r="A645" s="35"/>
      <c r="B645" s="19">
        <v>1</v>
      </c>
      <c r="C645" s="8">
        <v>6</v>
      </c>
      <c r="D645" s="256">
        <v>47.265000000000001</v>
      </c>
      <c r="E645" s="256">
        <v>68.44</v>
      </c>
      <c r="F645" s="250">
        <v>39.1</v>
      </c>
      <c r="G645" s="250">
        <v>41.1</v>
      </c>
      <c r="H645" s="250">
        <v>39.200000000000003</v>
      </c>
      <c r="I645" s="250">
        <v>39.700000000000003</v>
      </c>
      <c r="J645" s="250">
        <v>40.1</v>
      </c>
      <c r="K645" s="250">
        <v>38.799999999999997</v>
      </c>
      <c r="L645" s="256">
        <v>21</v>
      </c>
      <c r="M645" s="250">
        <v>39.5</v>
      </c>
      <c r="N645" s="256">
        <v>18</v>
      </c>
      <c r="O645" s="250">
        <v>38.573470844840941</v>
      </c>
      <c r="P645" s="250">
        <v>39.1</v>
      </c>
      <c r="Q645" s="250">
        <v>44</v>
      </c>
      <c r="R645" s="250">
        <v>32</v>
      </c>
      <c r="S645" s="250">
        <v>36.1</v>
      </c>
      <c r="T645" s="250">
        <v>42</v>
      </c>
      <c r="U645" s="250">
        <v>35.921812500000001</v>
      </c>
      <c r="V645" s="250">
        <v>36.799999999999997</v>
      </c>
      <c r="W645" s="247"/>
      <c r="X645" s="248"/>
      <c r="Y645" s="248"/>
      <c r="Z645" s="248"/>
      <c r="AA645" s="248"/>
      <c r="AB645" s="248"/>
      <c r="AC645" s="248"/>
      <c r="AD645" s="248"/>
      <c r="AE645" s="248"/>
      <c r="AF645" s="248"/>
      <c r="AG645" s="248"/>
      <c r="AH645" s="248"/>
      <c r="AI645" s="248"/>
      <c r="AJ645" s="248"/>
      <c r="AK645" s="248"/>
      <c r="AL645" s="248"/>
      <c r="AM645" s="248"/>
      <c r="AN645" s="248"/>
      <c r="AO645" s="248"/>
      <c r="AP645" s="248"/>
      <c r="AQ645" s="248"/>
      <c r="AR645" s="248"/>
      <c r="AS645" s="248"/>
      <c r="AT645" s="248"/>
      <c r="AU645" s="248"/>
      <c r="AV645" s="248"/>
      <c r="AW645" s="248"/>
      <c r="AX645" s="248"/>
      <c r="AY645" s="248"/>
      <c r="AZ645" s="248"/>
      <c r="BA645" s="248"/>
      <c r="BB645" s="248"/>
      <c r="BC645" s="248"/>
      <c r="BD645" s="248"/>
      <c r="BE645" s="248"/>
      <c r="BF645" s="248"/>
      <c r="BG645" s="248"/>
      <c r="BH645" s="248"/>
      <c r="BI645" s="248"/>
      <c r="BJ645" s="248"/>
      <c r="BK645" s="248"/>
      <c r="BL645" s="248"/>
      <c r="BM645" s="251"/>
    </row>
    <row r="646" spans="1:65">
      <c r="A646" s="35"/>
      <c r="B646" s="20" t="s">
        <v>261</v>
      </c>
      <c r="C646" s="12"/>
      <c r="D646" s="252">
        <v>45.175833333333337</v>
      </c>
      <c r="E646" s="252">
        <v>68.355000000000004</v>
      </c>
      <c r="F646" s="252">
        <v>39.9</v>
      </c>
      <c r="G646" s="252">
        <v>41.633333333333333</v>
      </c>
      <c r="H646" s="252">
        <v>39.133333333333333</v>
      </c>
      <c r="I646" s="252">
        <v>40.566666666666663</v>
      </c>
      <c r="J646" s="252">
        <v>39.499999999999993</v>
      </c>
      <c r="K646" s="252">
        <v>38.816666666666663</v>
      </c>
      <c r="L646" s="252">
        <v>21.666666666666668</v>
      </c>
      <c r="M646" s="252">
        <v>39.1</v>
      </c>
      <c r="N646" s="252">
        <v>18.333333333333332</v>
      </c>
      <c r="O646" s="252">
        <v>38.988697382717952</v>
      </c>
      <c r="P646" s="252">
        <v>39.016666666666666</v>
      </c>
      <c r="Q646" s="252">
        <v>44.166666666666664</v>
      </c>
      <c r="R646" s="252">
        <v>35.666666666666664</v>
      </c>
      <c r="S646" s="252">
        <v>36.43333333333333</v>
      </c>
      <c r="T646" s="252">
        <v>39.833333333333336</v>
      </c>
      <c r="U646" s="252">
        <v>36.065922164351853</v>
      </c>
      <c r="V646" s="252">
        <v>37.9</v>
      </c>
      <c r="W646" s="247"/>
      <c r="X646" s="248"/>
      <c r="Y646" s="248"/>
      <c r="Z646" s="248"/>
      <c r="AA646" s="248"/>
      <c r="AB646" s="248"/>
      <c r="AC646" s="248"/>
      <c r="AD646" s="248"/>
      <c r="AE646" s="248"/>
      <c r="AF646" s="248"/>
      <c r="AG646" s="248"/>
      <c r="AH646" s="248"/>
      <c r="AI646" s="248"/>
      <c r="AJ646" s="248"/>
      <c r="AK646" s="248"/>
      <c r="AL646" s="248"/>
      <c r="AM646" s="248"/>
      <c r="AN646" s="248"/>
      <c r="AO646" s="248"/>
      <c r="AP646" s="248"/>
      <c r="AQ646" s="248"/>
      <c r="AR646" s="248"/>
      <c r="AS646" s="248"/>
      <c r="AT646" s="248"/>
      <c r="AU646" s="248"/>
      <c r="AV646" s="248"/>
      <c r="AW646" s="248"/>
      <c r="AX646" s="248"/>
      <c r="AY646" s="248"/>
      <c r="AZ646" s="248"/>
      <c r="BA646" s="248"/>
      <c r="BB646" s="248"/>
      <c r="BC646" s="248"/>
      <c r="BD646" s="248"/>
      <c r="BE646" s="248"/>
      <c r="BF646" s="248"/>
      <c r="BG646" s="248"/>
      <c r="BH646" s="248"/>
      <c r="BI646" s="248"/>
      <c r="BJ646" s="248"/>
      <c r="BK646" s="248"/>
      <c r="BL646" s="248"/>
      <c r="BM646" s="251"/>
    </row>
    <row r="647" spans="1:65">
      <c r="A647" s="35"/>
      <c r="B647" s="3" t="s">
        <v>262</v>
      </c>
      <c r="C647" s="33"/>
      <c r="D647" s="253">
        <v>44.907499999999999</v>
      </c>
      <c r="E647" s="253">
        <v>68.58</v>
      </c>
      <c r="F647" s="253">
        <v>39.950000000000003</v>
      </c>
      <c r="G647" s="253">
        <v>41.45</v>
      </c>
      <c r="H647" s="253">
        <v>39.150000000000006</v>
      </c>
      <c r="I647" s="253">
        <v>40.200000000000003</v>
      </c>
      <c r="J647" s="253">
        <v>38.950000000000003</v>
      </c>
      <c r="K647" s="253">
        <v>38.799999999999997</v>
      </c>
      <c r="L647" s="253">
        <v>22</v>
      </c>
      <c r="M647" s="253">
        <v>39</v>
      </c>
      <c r="N647" s="253">
        <v>18</v>
      </c>
      <c r="O647" s="253">
        <v>38.947752524571669</v>
      </c>
      <c r="P647" s="253">
        <v>39.1</v>
      </c>
      <c r="Q647" s="253">
        <v>44</v>
      </c>
      <c r="R647" s="253">
        <v>35</v>
      </c>
      <c r="S647" s="253">
        <v>36.25</v>
      </c>
      <c r="T647" s="253">
        <v>40</v>
      </c>
      <c r="U647" s="253">
        <v>36.050011284722224</v>
      </c>
      <c r="V647" s="253">
        <v>37.35</v>
      </c>
      <c r="W647" s="247"/>
      <c r="X647" s="248"/>
      <c r="Y647" s="248"/>
      <c r="Z647" s="248"/>
      <c r="AA647" s="248"/>
      <c r="AB647" s="248"/>
      <c r="AC647" s="248"/>
      <c r="AD647" s="248"/>
      <c r="AE647" s="248"/>
      <c r="AF647" s="248"/>
      <c r="AG647" s="248"/>
      <c r="AH647" s="248"/>
      <c r="AI647" s="248"/>
      <c r="AJ647" s="248"/>
      <c r="AK647" s="248"/>
      <c r="AL647" s="248"/>
      <c r="AM647" s="248"/>
      <c r="AN647" s="248"/>
      <c r="AO647" s="248"/>
      <c r="AP647" s="248"/>
      <c r="AQ647" s="248"/>
      <c r="AR647" s="248"/>
      <c r="AS647" s="248"/>
      <c r="AT647" s="248"/>
      <c r="AU647" s="248"/>
      <c r="AV647" s="248"/>
      <c r="AW647" s="248"/>
      <c r="AX647" s="248"/>
      <c r="AY647" s="248"/>
      <c r="AZ647" s="248"/>
      <c r="BA647" s="248"/>
      <c r="BB647" s="248"/>
      <c r="BC647" s="248"/>
      <c r="BD647" s="248"/>
      <c r="BE647" s="248"/>
      <c r="BF647" s="248"/>
      <c r="BG647" s="248"/>
      <c r="BH647" s="248"/>
      <c r="BI647" s="248"/>
      <c r="BJ647" s="248"/>
      <c r="BK647" s="248"/>
      <c r="BL647" s="248"/>
      <c r="BM647" s="251"/>
    </row>
    <row r="648" spans="1:65">
      <c r="A648" s="35"/>
      <c r="B648" s="3" t="s">
        <v>263</v>
      </c>
      <c r="C648" s="33"/>
      <c r="D648" s="27">
        <v>1.2627328168170291</v>
      </c>
      <c r="E648" s="27">
        <v>1.1155760843617959</v>
      </c>
      <c r="F648" s="27">
        <v>0.42426406871192784</v>
      </c>
      <c r="G648" s="27">
        <v>0.63456021516217653</v>
      </c>
      <c r="H648" s="27">
        <v>0.3076794869123835</v>
      </c>
      <c r="I648" s="27">
        <v>1.324638315415444</v>
      </c>
      <c r="J648" s="27">
        <v>2.7683930356797251</v>
      </c>
      <c r="K648" s="27">
        <v>0.36009258068817057</v>
      </c>
      <c r="L648" s="27">
        <v>0.5163977794943222</v>
      </c>
      <c r="M648" s="27">
        <v>0.77717436910901838</v>
      </c>
      <c r="N648" s="27">
        <v>0.5163977794943222</v>
      </c>
      <c r="O648" s="27">
        <v>0.36977231666182619</v>
      </c>
      <c r="P648" s="27">
        <v>0.69113433330045659</v>
      </c>
      <c r="Q648" s="27">
        <v>0.752772652709081</v>
      </c>
      <c r="R648" s="27">
        <v>3.1411250638372659</v>
      </c>
      <c r="S648" s="27">
        <v>0.97707045122993486</v>
      </c>
      <c r="T648" s="27">
        <v>1.602081978759722</v>
      </c>
      <c r="U648" s="27">
        <v>0.12329647241692006</v>
      </c>
      <c r="V648" s="27">
        <v>1.4505171491574986</v>
      </c>
      <c r="W648" s="164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62"/>
    </row>
    <row r="649" spans="1:65">
      <c r="A649" s="35"/>
      <c r="B649" s="3" t="s">
        <v>87</v>
      </c>
      <c r="C649" s="33"/>
      <c r="D649" s="13">
        <v>2.7951511320219787E-2</v>
      </c>
      <c r="E649" s="13">
        <v>1.6320328935144405E-2</v>
      </c>
      <c r="F649" s="13">
        <v>1.0633184679496938E-2</v>
      </c>
      <c r="G649" s="13">
        <v>1.5241638474671975E-2</v>
      </c>
      <c r="H649" s="13">
        <v>7.8623378256997487E-3</v>
      </c>
      <c r="I649" s="13">
        <v>3.2653368498326479E-2</v>
      </c>
      <c r="J649" s="13">
        <v>7.008589963746141E-2</v>
      </c>
      <c r="K649" s="13">
        <v>9.2767517566724935E-3</v>
      </c>
      <c r="L649" s="13">
        <v>2.3833743668968715E-2</v>
      </c>
      <c r="M649" s="13">
        <v>1.9876582330153922E-2</v>
      </c>
      <c r="N649" s="13">
        <v>2.8167151608781211E-2</v>
      </c>
      <c r="O649" s="13">
        <v>9.4840900436373825E-3</v>
      </c>
      <c r="P649" s="13">
        <v>1.7713823151656299E-2</v>
      </c>
      <c r="Q649" s="13">
        <v>1.7043909117941458E-2</v>
      </c>
      <c r="R649" s="13">
        <v>8.8068927023474755E-2</v>
      </c>
      <c r="S649" s="13">
        <v>2.6818036172825296E-2</v>
      </c>
      <c r="T649" s="13">
        <v>4.021963126593444E-2</v>
      </c>
      <c r="U649" s="13">
        <v>3.4186418928943483E-3</v>
      </c>
      <c r="V649" s="13">
        <v>3.8272220294393103E-2</v>
      </c>
      <c r="W649" s="164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62"/>
    </row>
    <row r="650" spans="1:65">
      <c r="A650" s="35"/>
      <c r="B650" s="3" t="s">
        <v>264</v>
      </c>
      <c r="C650" s="33"/>
      <c r="D650" s="13">
        <v>0.15696775122449336</v>
      </c>
      <c r="E650" s="13">
        <v>0.75059373119736383</v>
      </c>
      <c r="F650" s="13">
        <v>2.185194754992037E-2</v>
      </c>
      <c r="G650" s="13">
        <v>6.6243176683250304E-2</v>
      </c>
      <c r="H650" s="13">
        <v>2.2173654332553472E-3</v>
      </c>
      <c r="I650" s="13">
        <v>3.892549721658578E-2</v>
      </c>
      <c r="J650" s="13">
        <v>1.1607817749921034E-2</v>
      </c>
      <c r="K650" s="13">
        <v>-5.8925706584108672E-3</v>
      </c>
      <c r="L650" s="13">
        <v>-0.44510963583337648</v>
      </c>
      <c r="M650" s="13">
        <v>1.3636879499221433E-3</v>
      </c>
      <c r="N650" s="13">
        <v>-0.5304773841667032</v>
      </c>
      <c r="O650" s="13">
        <v>-1.4868081963702595E-3</v>
      </c>
      <c r="P650" s="13">
        <v>-7.7050575841108859E-4</v>
      </c>
      <c r="Q650" s="13">
        <v>0.13112266541657847</v>
      </c>
      <c r="R650" s="13">
        <v>-8.6565092833404522E-2</v>
      </c>
      <c r="S650" s="13">
        <v>-6.6930510716739389E-2</v>
      </c>
      <c r="T650" s="13">
        <v>2.0144592583253962E-2</v>
      </c>
      <c r="U650" s="13">
        <v>-7.6340029979278579E-2</v>
      </c>
      <c r="V650" s="13">
        <v>-2.936870145007564E-2</v>
      </c>
      <c r="W650" s="164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62"/>
    </row>
    <row r="651" spans="1:65">
      <c r="A651" s="35"/>
      <c r="B651" s="53" t="s">
        <v>265</v>
      </c>
      <c r="C651" s="54"/>
      <c r="D651" s="52">
        <v>2.79</v>
      </c>
      <c r="E651" s="52">
        <v>13.45</v>
      </c>
      <c r="F651" s="52">
        <v>0.37</v>
      </c>
      <c r="G651" s="52">
        <v>1.1599999999999999</v>
      </c>
      <c r="H651" s="52">
        <v>0.02</v>
      </c>
      <c r="I651" s="52">
        <v>0.67</v>
      </c>
      <c r="J651" s="52">
        <v>0.18</v>
      </c>
      <c r="K651" s="52">
        <v>0.13</v>
      </c>
      <c r="L651" s="52">
        <v>8.02</v>
      </c>
      <c r="M651" s="52">
        <v>0</v>
      </c>
      <c r="N651" s="52">
        <v>9.5500000000000007</v>
      </c>
      <c r="O651" s="52">
        <v>0.05</v>
      </c>
      <c r="P651" s="52">
        <v>0.04</v>
      </c>
      <c r="Q651" s="52">
        <v>2.33</v>
      </c>
      <c r="R651" s="52">
        <v>1.58</v>
      </c>
      <c r="S651" s="52">
        <v>1.23</v>
      </c>
      <c r="T651" s="52">
        <v>0.34</v>
      </c>
      <c r="U651" s="52">
        <v>1.39</v>
      </c>
      <c r="V651" s="52">
        <v>0.55000000000000004</v>
      </c>
      <c r="W651" s="164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62"/>
    </row>
    <row r="652" spans="1:65">
      <c r="B652" s="36"/>
      <c r="C652" s="20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BM652" s="62"/>
    </row>
    <row r="653" spans="1:65" ht="15">
      <c r="B653" s="37" t="s">
        <v>576</v>
      </c>
      <c r="BM653" s="32" t="s">
        <v>67</v>
      </c>
    </row>
    <row r="654" spans="1:65" ht="15">
      <c r="A654" s="28" t="s">
        <v>58</v>
      </c>
      <c r="B654" s="18" t="s">
        <v>115</v>
      </c>
      <c r="C654" s="15" t="s">
        <v>116</v>
      </c>
      <c r="D654" s="16" t="s">
        <v>230</v>
      </c>
      <c r="E654" s="17" t="s">
        <v>230</v>
      </c>
      <c r="F654" s="17" t="s">
        <v>230</v>
      </c>
      <c r="G654" s="17" t="s">
        <v>230</v>
      </c>
      <c r="H654" s="17" t="s">
        <v>230</v>
      </c>
      <c r="I654" s="17" t="s">
        <v>230</v>
      </c>
      <c r="J654" s="17" t="s">
        <v>230</v>
      </c>
      <c r="K654" s="17" t="s">
        <v>230</v>
      </c>
      <c r="L654" s="17" t="s">
        <v>230</v>
      </c>
      <c r="M654" s="17" t="s">
        <v>230</v>
      </c>
      <c r="N654" s="17" t="s">
        <v>230</v>
      </c>
      <c r="O654" s="17" t="s">
        <v>230</v>
      </c>
      <c r="P654" s="17" t="s">
        <v>230</v>
      </c>
      <c r="Q654" s="17" t="s">
        <v>230</v>
      </c>
      <c r="R654" s="17" t="s">
        <v>230</v>
      </c>
      <c r="S654" s="17" t="s">
        <v>230</v>
      </c>
      <c r="T654" s="17" t="s">
        <v>230</v>
      </c>
      <c r="U654" s="17" t="s">
        <v>230</v>
      </c>
      <c r="V654" s="17" t="s">
        <v>230</v>
      </c>
      <c r="W654" s="164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2">
        <v>1</v>
      </c>
    </row>
    <row r="655" spans="1:65">
      <c r="A655" s="35"/>
      <c r="B655" s="19" t="s">
        <v>231</v>
      </c>
      <c r="C655" s="8" t="s">
        <v>231</v>
      </c>
      <c r="D655" s="162" t="s">
        <v>233</v>
      </c>
      <c r="E655" s="163" t="s">
        <v>234</v>
      </c>
      <c r="F655" s="163" t="s">
        <v>235</v>
      </c>
      <c r="G655" s="163" t="s">
        <v>237</v>
      </c>
      <c r="H655" s="163" t="s">
        <v>238</v>
      </c>
      <c r="I655" s="163" t="s">
        <v>239</v>
      </c>
      <c r="J655" s="163" t="s">
        <v>240</v>
      </c>
      <c r="K655" s="163" t="s">
        <v>241</v>
      </c>
      <c r="L655" s="163" t="s">
        <v>242</v>
      </c>
      <c r="M655" s="163" t="s">
        <v>243</v>
      </c>
      <c r="N655" s="163" t="s">
        <v>244</v>
      </c>
      <c r="O655" s="163" t="s">
        <v>245</v>
      </c>
      <c r="P655" s="163" t="s">
        <v>246</v>
      </c>
      <c r="Q655" s="163" t="s">
        <v>247</v>
      </c>
      <c r="R655" s="163" t="s">
        <v>248</v>
      </c>
      <c r="S655" s="163" t="s">
        <v>249</v>
      </c>
      <c r="T655" s="163" t="s">
        <v>250</v>
      </c>
      <c r="U655" s="163" t="s">
        <v>251</v>
      </c>
      <c r="V655" s="163" t="s">
        <v>269</v>
      </c>
      <c r="W655" s="164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2" t="s">
        <v>1</v>
      </c>
    </row>
    <row r="656" spans="1:65">
      <c r="A656" s="35"/>
      <c r="B656" s="19"/>
      <c r="C656" s="8"/>
      <c r="D656" s="9" t="s">
        <v>272</v>
      </c>
      <c r="E656" s="10" t="s">
        <v>272</v>
      </c>
      <c r="F656" s="10" t="s">
        <v>270</v>
      </c>
      <c r="G656" s="10" t="s">
        <v>270</v>
      </c>
      <c r="H656" s="10" t="s">
        <v>270</v>
      </c>
      <c r="I656" s="10" t="s">
        <v>270</v>
      </c>
      <c r="J656" s="10" t="s">
        <v>270</v>
      </c>
      <c r="K656" s="10" t="s">
        <v>303</v>
      </c>
      <c r="L656" s="10" t="s">
        <v>272</v>
      </c>
      <c r="M656" s="10" t="s">
        <v>303</v>
      </c>
      <c r="N656" s="10" t="s">
        <v>272</v>
      </c>
      <c r="O656" s="10" t="s">
        <v>303</v>
      </c>
      <c r="P656" s="10" t="s">
        <v>270</v>
      </c>
      <c r="Q656" s="10" t="s">
        <v>303</v>
      </c>
      <c r="R656" s="10" t="s">
        <v>272</v>
      </c>
      <c r="S656" s="10" t="s">
        <v>303</v>
      </c>
      <c r="T656" s="10" t="s">
        <v>272</v>
      </c>
      <c r="U656" s="10" t="s">
        <v>272</v>
      </c>
      <c r="V656" s="10" t="s">
        <v>272</v>
      </c>
      <c r="W656" s="164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2">
        <v>3</v>
      </c>
    </row>
    <row r="657" spans="1:65">
      <c r="A657" s="35"/>
      <c r="B657" s="19"/>
      <c r="C657" s="8"/>
      <c r="D657" s="29" t="s">
        <v>304</v>
      </c>
      <c r="E657" s="29" t="s">
        <v>305</v>
      </c>
      <c r="F657" s="29" t="s">
        <v>304</v>
      </c>
      <c r="G657" s="29" t="s">
        <v>304</v>
      </c>
      <c r="H657" s="29" t="s">
        <v>304</v>
      </c>
      <c r="I657" s="29" t="s">
        <v>304</v>
      </c>
      <c r="J657" s="29" t="s">
        <v>304</v>
      </c>
      <c r="K657" s="29" t="s">
        <v>306</v>
      </c>
      <c r="L657" s="29" t="s">
        <v>306</v>
      </c>
      <c r="M657" s="29" t="s">
        <v>306</v>
      </c>
      <c r="N657" s="29" t="s">
        <v>306</v>
      </c>
      <c r="O657" s="29" t="s">
        <v>307</v>
      </c>
      <c r="P657" s="29" t="s">
        <v>304</v>
      </c>
      <c r="Q657" s="29" t="s">
        <v>307</v>
      </c>
      <c r="R657" s="29" t="s">
        <v>307</v>
      </c>
      <c r="S657" s="29" t="s">
        <v>304</v>
      </c>
      <c r="T657" s="29" t="s">
        <v>306</v>
      </c>
      <c r="U657" s="29" t="s">
        <v>304</v>
      </c>
      <c r="V657" s="29" t="s">
        <v>308</v>
      </c>
      <c r="W657" s="164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2">
        <v>3</v>
      </c>
    </row>
    <row r="658" spans="1:65">
      <c r="A658" s="35"/>
      <c r="B658" s="18">
        <v>1</v>
      </c>
      <c r="C658" s="14">
        <v>1</v>
      </c>
      <c r="D658" s="242">
        <v>4.6754580000000004E-2</v>
      </c>
      <c r="E658" s="242">
        <v>5.0460000000000005E-2</v>
      </c>
      <c r="F658" s="261">
        <v>4.5999999999999999E-2</v>
      </c>
      <c r="G658" s="242">
        <v>3.9E-2</v>
      </c>
      <c r="H658" s="261">
        <v>4.1000000000000002E-2</v>
      </c>
      <c r="I658" s="242">
        <v>4.2000000000000003E-2</v>
      </c>
      <c r="J658" s="261">
        <v>4.2000000000000003E-2</v>
      </c>
      <c r="K658" s="242">
        <v>4.6600000000000003E-2</v>
      </c>
      <c r="L658" s="242">
        <v>0.05</v>
      </c>
      <c r="M658" s="242">
        <v>4.7500000000000001E-2</v>
      </c>
      <c r="N658" s="242">
        <v>0.05</v>
      </c>
      <c r="O658" s="242">
        <v>4.8648433647697699E-2</v>
      </c>
      <c r="P658" s="242">
        <v>4.1599999999999998E-2</v>
      </c>
      <c r="Q658" s="271">
        <v>4.58E-2</v>
      </c>
      <c r="R658" s="242">
        <v>4.1700000000000001E-2</v>
      </c>
      <c r="S658" s="262">
        <v>0.01</v>
      </c>
      <c r="T658" s="242">
        <v>4.9000000000000002E-2</v>
      </c>
      <c r="U658" s="242">
        <v>4.4724819444444446E-2</v>
      </c>
      <c r="V658" s="242">
        <v>5.5900000000000005E-2</v>
      </c>
      <c r="W658" s="232"/>
      <c r="X658" s="233"/>
      <c r="Y658" s="233"/>
      <c r="Z658" s="233"/>
      <c r="AA658" s="233"/>
      <c r="AB658" s="233"/>
      <c r="AC658" s="233"/>
      <c r="AD658" s="233"/>
      <c r="AE658" s="233"/>
      <c r="AF658" s="233"/>
      <c r="AG658" s="233"/>
      <c r="AH658" s="233"/>
      <c r="AI658" s="233"/>
      <c r="AJ658" s="233"/>
      <c r="AK658" s="233"/>
      <c r="AL658" s="233"/>
      <c r="AM658" s="233"/>
      <c r="AN658" s="233"/>
      <c r="AO658" s="233"/>
      <c r="AP658" s="233"/>
      <c r="AQ658" s="233"/>
      <c r="AR658" s="233"/>
      <c r="AS658" s="233"/>
      <c r="AT658" s="233"/>
      <c r="AU658" s="233"/>
      <c r="AV658" s="233"/>
      <c r="AW658" s="233"/>
      <c r="AX658" s="233"/>
      <c r="AY658" s="233"/>
      <c r="AZ658" s="233"/>
      <c r="BA658" s="233"/>
      <c r="BB658" s="233"/>
      <c r="BC658" s="233"/>
      <c r="BD658" s="233"/>
      <c r="BE658" s="233"/>
      <c r="BF658" s="233"/>
      <c r="BG658" s="233"/>
      <c r="BH658" s="233"/>
      <c r="BI658" s="233"/>
      <c r="BJ658" s="233"/>
      <c r="BK658" s="233"/>
      <c r="BL658" s="233"/>
      <c r="BM658" s="243">
        <v>1</v>
      </c>
    </row>
    <row r="659" spans="1:65">
      <c r="A659" s="35"/>
      <c r="B659" s="19">
        <v>1</v>
      </c>
      <c r="C659" s="8">
        <v>2</v>
      </c>
      <c r="D659" s="244">
        <v>4.7246950000000003E-2</v>
      </c>
      <c r="E659" s="244">
        <v>4.7781999999999998E-2</v>
      </c>
      <c r="F659" s="263">
        <v>4.7E-2</v>
      </c>
      <c r="G659" s="244">
        <v>4.1000000000000002E-2</v>
      </c>
      <c r="H659" s="263">
        <v>4.1000000000000002E-2</v>
      </c>
      <c r="I659" s="244">
        <v>4.4000000000000004E-2</v>
      </c>
      <c r="J659" s="263">
        <v>4.2000000000000003E-2</v>
      </c>
      <c r="K659" s="280">
        <v>4.48E-2</v>
      </c>
      <c r="L659" s="244">
        <v>0.05</v>
      </c>
      <c r="M659" s="244">
        <v>4.7300000000000002E-2</v>
      </c>
      <c r="N659" s="244">
        <v>0.05</v>
      </c>
      <c r="O659" s="244">
        <v>4.7309738703382301E-2</v>
      </c>
      <c r="P659" s="244">
        <v>4.19E-2</v>
      </c>
      <c r="Q659" s="264">
        <v>2.8200000000000003E-2</v>
      </c>
      <c r="R659" s="244">
        <v>4.4700000000000004E-2</v>
      </c>
      <c r="S659" s="264">
        <v>8.0000000000000002E-3</v>
      </c>
      <c r="T659" s="244">
        <v>4.9799999999999997E-2</v>
      </c>
      <c r="U659" s="244">
        <v>4.4497000000000002E-2</v>
      </c>
      <c r="V659" s="244">
        <v>5.67E-2</v>
      </c>
      <c r="W659" s="232"/>
      <c r="X659" s="233"/>
      <c r="Y659" s="233"/>
      <c r="Z659" s="233"/>
      <c r="AA659" s="233"/>
      <c r="AB659" s="233"/>
      <c r="AC659" s="233"/>
      <c r="AD659" s="233"/>
      <c r="AE659" s="233"/>
      <c r="AF659" s="233"/>
      <c r="AG659" s="233"/>
      <c r="AH659" s="233"/>
      <c r="AI659" s="233"/>
      <c r="AJ659" s="233"/>
      <c r="AK659" s="233"/>
      <c r="AL659" s="233"/>
      <c r="AM659" s="233"/>
      <c r="AN659" s="233"/>
      <c r="AO659" s="233"/>
      <c r="AP659" s="233"/>
      <c r="AQ659" s="233"/>
      <c r="AR659" s="233"/>
      <c r="AS659" s="233"/>
      <c r="AT659" s="233"/>
      <c r="AU659" s="233"/>
      <c r="AV659" s="233"/>
      <c r="AW659" s="233"/>
      <c r="AX659" s="233"/>
      <c r="AY659" s="233"/>
      <c r="AZ659" s="233"/>
      <c r="BA659" s="233"/>
      <c r="BB659" s="233"/>
      <c r="BC659" s="233"/>
      <c r="BD659" s="233"/>
      <c r="BE659" s="233"/>
      <c r="BF659" s="233"/>
      <c r="BG659" s="233"/>
      <c r="BH659" s="233"/>
      <c r="BI659" s="233"/>
      <c r="BJ659" s="233"/>
      <c r="BK659" s="233"/>
      <c r="BL659" s="233"/>
      <c r="BM659" s="243">
        <v>12</v>
      </c>
    </row>
    <row r="660" spans="1:65">
      <c r="A660" s="35"/>
      <c r="B660" s="19">
        <v>1</v>
      </c>
      <c r="C660" s="8">
        <v>3</v>
      </c>
      <c r="D660" s="244">
        <v>4.7306240000000006E-2</v>
      </c>
      <c r="E660" s="244">
        <v>4.8637E-2</v>
      </c>
      <c r="F660" s="263">
        <v>4.5999999999999999E-2</v>
      </c>
      <c r="G660" s="244">
        <v>0.04</v>
      </c>
      <c r="H660" s="263">
        <v>4.1000000000000002E-2</v>
      </c>
      <c r="I660" s="244">
        <v>4.2000000000000003E-2</v>
      </c>
      <c r="J660" s="263">
        <v>4.2000000000000003E-2</v>
      </c>
      <c r="K660" s="263">
        <v>4.6800000000000001E-2</v>
      </c>
      <c r="L660" s="27">
        <v>0.05</v>
      </c>
      <c r="M660" s="27">
        <v>4.6600000000000003E-2</v>
      </c>
      <c r="N660" s="27">
        <v>0.05</v>
      </c>
      <c r="O660" s="27">
        <v>4.59233261447504E-2</v>
      </c>
      <c r="P660" s="27">
        <v>4.1399999999999999E-2</v>
      </c>
      <c r="Q660" s="265">
        <v>2.63E-2</v>
      </c>
      <c r="R660" s="27">
        <v>3.9699999999999999E-2</v>
      </c>
      <c r="S660" s="265">
        <v>6.0000000000000001E-3</v>
      </c>
      <c r="T660" s="27">
        <v>4.3099999999999999E-2</v>
      </c>
      <c r="U660" s="27">
        <v>4.4346999999999998E-2</v>
      </c>
      <c r="V660" s="27">
        <v>5.3999999999999999E-2</v>
      </c>
      <c r="W660" s="232"/>
      <c r="X660" s="233"/>
      <c r="Y660" s="233"/>
      <c r="Z660" s="233"/>
      <c r="AA660" s="233"/>
      <c r="AB660" s="233"/>
      <c r="AC660" s="233"/>
      <c r="AD660" s="233"/>
      <c r="AE660" s="233"/>
      <c r="AF660" s="233"/>
      <c r="AG660" s="233"/>
      <c r="AH660" s="233"/>
      <c r="AI660" s="233"/>
      <c r="AJ660" s="233"/>
      <c r="AK660" s="233"/>
      <c r="AL660" s="233"/>
      <c r="AM660" s="233"/>
      <c r="AN660" s="233"/>
      <c r="AO660" s="233"/>
      <c r="AP660" s="233"/>
      <c r="AQ660" s="233"/>
      <c r="AR660" s="233"/>
      <c r="AS660" s="233"/>
      <c r="AT660" s="233"/>
      <c r="AU660" s="233"/>
      <c r="AV660" s="233"/>
      <c r="AW660" s="233"/>
      <c r="AX660" s="233"/>
      <c r="AY660" s="233"/>
      <c r="AZ660" s="233"/>
      <c r="BA660" s="233"/>
      <c r="BB660" s="233"/>
      <c r="BC660" s="233"/>
      <c r="BD660" s="233"/>
      <c r="BE660" s="233"/>
      <c r="BF660" s="233"/>
      <c r="BG660" s="233"/>
      <c r="BH660" s="233"/>
      <c r="BI660" s="233"/>
      <c r="BJ660" s="233"/>
      <c r="BK660" s="233"/>
      <c r="BL660" s="233"/>
      <c r="BM660" s="243">
        <v>16</v>
      </c>
    </row>
    <row r="661" spans="1:65">
      <c r="A661" s="35"/>
      <c r="B661" s="19">
        <v>1</v>
      </c>
      <c r="C661" s="8">
        <v>4</v>
      </c>
      <c r="D661" s="244">
        <v>4.6414920000000005E-2</v>
      </c>
      <c r="E661" s="244">
        <v>4.8323000000000005E-2</v>
      </c>
      <c r="F661" s="263">
        <v>4.7E-2</v>
      </c>
      <c r="G661" s="244">
        <v>4.1000000000000002E-2</v>
      </c>
      <c r="H661" s="272">
        <v>4.4000000000000004E-2</v>
      </c>
      <c r="I661" s="244">
        <v>4.2000000000000003E-2</v>
      </c>
      <c r="J661" s="263">
        <v>4.2999999999999997E-2</v>
      </c>
      <c r="K661" s="263">
        <v>4.6399999999999997E-2</v>
      </c>
      <c r="L661" s="27">
        <v>0.05</v>
      </c>
      <c r="M661" s="27">
        <v>4.65E-2</v>
      </c>
      <c r="N661" s="27">
        <v>0.05</v>
      </c>
      <c r="O661" s="27">
        <v>4.9107661229053502E-2</v>
      </c>
      <c r="P661" s="27">
        <v>4.1200000000000001E-2</v>
      </c>
      <c r="Q661" s="265">
        <v>2.92E-2</v>
      </c>
      <c r="R661" s="27">
        <v>4.3299999999999998E-2</v>
      </c>
      <c r="S661" s="265">
        <v>8.0000000000000002E-3</v>
      </c>
      <c r="T661" s="27">
        <v>4.5100000000000001E-2</v>
      </c>
      <c r="U661" s="27">
        <v>4.4344000000000001E-2</v>
      </c>
      <c r="V661" s="272">
        <v>6.3199999999999992E-2</v>
      </c>
      <c r="W661" s="232"/>
      <c r="X661" s="233"/>
      <c r="Y661" s="233"/>
      <c r="Z661" s="233"/>
      <c r="AA661" s="233"/>
      <c r="AB661" s="233"/>
      <c r="AC661" s="233"/>
      <c r="AD661" s="233"/>
      <c r="AE661" s="233"/>
      <c r="AF661" s="233"/>
      <c r="AG661" s="233"/>
      <c r="AH661" s="233"/>
      <c r="AI661" s="233"/>
      <c r="AJ661" s="233"/>
      <c r="AK661" s="233"/>
      <c r="AL661" s="233"/>
      <c r="AM661" s="233"/>
      <c r="AN661" s="233"/>
      <c r="AO661" s="233"/>
      <c r="AP661" s="233"/>
      <c r="AQ661" s="233"/>
      <c r="AR661" s="233"/>
      <c r="AS661" s="233"/>
      <c r="AT661" s="233"/>
      <c r="AU661" s="233"/>
      <c r="AV661" s="233"/>
      <c r="AW661" s="233"/>
      <c r="AX661" s="233"/>
      <c r="AY661" s="233"/>
      <c r="AZ661" s="233"/>
      <c r="BA661" s="233"/>
      <c r="BB661" s="233"/>
      <c r="BC661" s="233"/>
      <c r="BD661" s="233"/>
      <c r="BE661" s="233"/>
      <c r="BF661" s="233"/>
      <c r="BG661" s="233"/>
      <c r="BH661" s="233"/>
      <c r="BI661" s="233"/>
      <c r="BJ661" s="233"/>
      <c r="BK661" s="233"/>
      <c r="BL661" s="233"/>
      <c r="BM661" s="243">
        <v>4.6035604610151958E-2</v>
      </c>
    </row>
    <row r="662" spans="1:65">
      <c r="A662" s="35"/>
      <c r="B662" s="19">
        <v>1</v>
      </c>
      <c r="C662" s="8">
        <v>5</v>
      </c>
      <c r="D662" s="244">
        <v>4.6267229999999999E-2</v>
      </c>
      <c r="E662" s="244">
        <v>5.0383999999999998E-2</v>
      </c>
      <c r="F662" s="244">
        <v>4.7E-2</v>
      </c>
      <c r="G662" s="244">
        <v>4.1000000000000002E-2</v>
      </c>
      <c r="H662" s="244">
        <v>4.2000000000000003E-2</v>
      </c>
      <c r="I662" s="244">
        <v>4.1000000000000002E-2</v>
      </c>
      <c r="J662" s="244">
        <v>4.2999999999999997E-2</v>
      </c>
      <c r="K662" s="244">
        <v>4.5899999999999996E-2</v>
      </c>
      <c r="L662" s="244">
        <v>0.05</v>
      </c>
      <c r="M662" s="244">
        <v>4.7399999999999998E-2</v>
      </c>
      <c r="N662" s="244">
        <v>0.05</v>
      </c>
      <c r="O662" s="244">
        <v>4.7011925617356204E-2</v>
      </c>
      <c r="P662" s="244">
        <v>4.3400000000000001E-2</v>
      </c>
      <c r="Q662" s="264">
        <v>2.9899999999999999E-2</v>
      </c>
      <c r="R662" s="244">
        <v>3.9800000000000002E-2</v>
      </c>
      <c r="S662" s="264">
        <v>8.9999999999999993E-3</v>
      </c>
      <c r="T662" s="244">
        <v>4.65E-2</v>
      </c>
      <c r="U662" s="244">
        <v>4.4647789351851853E-2</v>
      </c>
      <c r="V662" s="280">
        <v>6.6000000000000003E-2</v>
      </c>
      <c r="W662" s="232"/>
      <c r="X662" s="233"/>
      <c r="Y662" s="233"/>
      <c r="Z662" s="233"/>
      <c r="AA662" s="233"/>
      <c r="AB662" s="233"/>
      <c r="AC662" s="233"/>
      <c r="AD662" s="233"/>
      <c r="AE662" s="233"/>
      <c r="AF662" s="233"/>
      <c r="AG662" s="233"/>
      <c r="AH662" s="233"/>
      <c r="AI662" s="233"/>
      <c r="AJ662" s="233"/>
      <c r="AK662" s="233"/>
      <c r="AL662" s="233"/>
      <c r="AM662" s="233"/>
      <c r="AN662" s="233"/>
      <c r="AO662" s="233"/>
      <c r="AP662" s="233"/>
      <c r="AQ662" s="233"/>
      <c r="AR662" s="233"/>
      <c r="AS662" s="233"/>
      <c r="AT662" s="233"/>
      <c r="AU662" s="233"/>
      <c r="AV662" s="233"/>
      <c r="AW662" s="233"/>
      <c r="AX662" s="233"/>
      <c r="AY662" s="233"/>
      <c r="AZ662" s="233"/>
      <c r="BA662" s="233"/>
      <c r="BB662" s="233"/>
      <c r="BC662" s="233"/>
      <c r="BD662" s="233"/>
      <c r="BE662" s="233"/>
      <c r="BF662" s="233"/>
      <c r="BG662" s="233"/>
      <c r="BH662" s="233"/>
      <c r="BI662" s="233"/>
      <c r="BJ662" s="233"/>
      <c r="BK662" s="233"/>
      <c r="BL662" s="233"/>
      <c r="BM662" s="243">
        <v>96</v>
      </c>
    </row>
    <row r="663" spans="1:65">
      <c r="A663" s="35"/>
      <c r="B663" s="19">
        <v>1</v>
      </c>
      <c r="C663" s="8">
        <v>6</v>
      </c>
      <c r="D663" s="244">
        <v>4.8046870000000005E-2</v>
      </c>
      <c r="E663" s="244">
        <v>4.9342000000000004E-2</v>
      </c>
      <c r="F663" s="244">
        <v>4.4999999999999998E-2</v>
      </c>
      <c r="G663" s="244">
        <v>4.1000000000000002E-2</v>
      </c>
      <c r="H663" s="244">
        <v>0.04</v>
      </c>
      <c r="I663" s="244">
        <v>4.4000000000000004E-2</v>
      </c>
      <c r="J663" s="280">
        <v>4.7E-2</v>
      </c>
      <c r="K663" s="244">
        <v>4.7E-2</v>
      </c>
      <c r="L663" s="244">
        <v>0.06</v>
      </c>
      <c r="M663" s="244">
        <v>4.6099999999999995E-2</v>
      </c>
      <c r="N663" s="244">
        <v>0.05</v>
      </c>
      <c r="O663" s="244">
        <v>4.4771269430297099E-2</v>
      </c>
      <c r="P663" s="244">
        <v>4.24E-2</v>
      </c>
      <c r="Q663" s="264">
        <v>3.2600000000000004E-2</v>
      </c>
      <c r="R663" s="244">
        <v>3.9300000000000002E-2</v>
      </c>
      <c r="S663" s="264">
        <v>0.01</v>
      </c>
      <c r="T663" s="244">
        <v>5.1500000000000004E-2</v>
      </c>
      <c r="U663" s="244">
        <v>4.4593916666666671E-2</v>
      </c>
      <c r="V663" s="244">
        <v>5.7599999999999998E-2</v>
      </c>
      <c r="W663" s="232"/>
      <c r="X663" s="233"/>
      <c r="Y663" s="233"/>
      <c r="Z663" s="233"/>
      <c r="AA663" s="233"/>
      <c r="AB663" s="233"/>
      <c r="AC663" s="233"/>
      <c r="AD663" s="233"/>
      <c r="AE663" s="233"/>
      <c r="AF663" s="233"/>
      <c r="AG663" s="233"/>
      <c r="AH663" s="233"/>
      <c r="AI663" s="233"/>
      <c r="AJ663" s="233"/>
      <c r="AK663" s="233"/>
      <c r="AL663" s="233"/>
      <c r="AM663" s="233"/>
      <c r="AN663" s="233"/>
      <c r="AO663" s="233"/>
      <c r="AP663" s="233"/>
      <c r="AQ663" s="233"/>
      <c r="AR663" s="233"/>
      <c r="AS663" s="233"/>
      <c r="AT663" s="233"/>
      <c r="AU663" s="233"/>
      <c r="AV663" s="233"/>
      <c r="AW663" s="233"/>
      <c r="AX663" s="233"/>
      <c r="AY663" s="233"/>
      <c r="AZ663" s="233"/>
      <c r="BA663" s="233"/>
      <c r="BB663" s="233"/>
      <c r="BC663" s="233"/>
      <c r="BD663" s="233"/>
      <c r="BE663" s="233"/>
      <c r="BF663" s="233"/>
      <c r="BG663" s="233"/>
      <c r="BH663" s="233"/>
      <c r="BI663" s="233"/>
      <c r="BJ663" s="233"/>
      <c r="BK663" s="233"/>
      <c r="BL663" s="233"/>
      <c r="BM663" s="63"/>
    </row>
    <row r="664" spans="1:65">
      <c r="A664" s="35"/>
      <c r="B664" s="20" t="s">
        <v>261</v>
      </c>
      <c r="C664" s="12"/>
      <c r="D664" s="245">
        <v>4.7006131666666666E-2</v>
      </c>
      <c r="E664" s="245">
        <v>4.9154666666666659E-2</v>
      </c>
      <c r="F664" s="245">
        <v>4.6333333333333331E-2</v>
      </c>
      <c r="G664" s="245">
        <v>4.0500000000000001E-2</v>
      </c>
      <c r="H664" s="245">
        <v>4.1500000000000002E-2</v>
      </c>
      <c r="I664" s="245">
        <v>4.2500000000000003E-2</v>
      </c>
      <c r="J664" s="245">
        <v>4.3166666666666659E-2</v>
      </c>
      <c r="K664" s="245">
        <v>4.6250000000000006E-2</v>
      </c>
      <c r="L664" s="245">
        <v>5.1666666666666666E-2</v>
      </c>
      <c r="M664" s="245">
        <v>4.6899999999999997E-2</v>
      </c>
      <c r="N664" s="245">
        <v>4.9999999999999996E-2</v>
      </c>
      <c r="O664" s="245">
        <v>4.712872579542287E-2</v>
      </c>
      <c r="P664" s="245">
        <v>4.1983333333333324E-2</v>
      </c>
      <c r="Q664" s="245">
        <v>3.2000000000000001E-2</v>
      </c>
      <c r="R664" s="245">
        <v>4.1416666666666664E-2</v>
      </c>
      <c r="S664" s="245">
        <v>8.5000000000000006E-3</v>
      </c>
      <c r="T664" s="245">
        <v>4.7499999999999994E-2</v>
      </c>
      <c r="U664" s="245">
        <v>4.4525754243827154E-2</v>
      </c>
      <c r="V664" s="245">
        <v>5.8900000000000001E-2</v>
      </c>
      <c r="W664" s="232"/>
      <c r="X664" s="233"/>
      <c r="Y664" s="233"/>
      <c r="Z664" s="233"/>
      <c r="AA664" s="233"/>
      <c r="AB664" s="233"/>
      <c r="AC664" s="233"/>
      <c r="AD664" s="233"/>
      <c r="AE664" s="233"/>
      <c r="AF664" s="233"/>
      <c r="AG664" s="233"/>
      <c r="AH664" s="233"/>
      <c r="AI664" s="233"/>
      <c r="AJ664" s="233"/>
      <c r="AK664" s="233"/>
      <c r="AL664" s="233"/>
      <c r="AM664" s="233"/>
      <c r="AN664" s="233"/>
      <c r="AO664" s="233"/>
      <c r="AP664" s="233"/>
      <c r="AQ664" s="233"/>
      <c r="AR664" s="233"/>
      <c r="AS664" s="233"/>
      <c r="AT664" s="233"/>
      <c r="AU664" s="233"/>
      <c r="AV664" s="233"/>
      <c r="AW664" s="233"/>
      <c r="AX664" s="233"/>
      <c r="AY664" s="233"/>
      <c r="AZ664" s="233"/>
      <c r="BA664" s="233"/>
      <c r="BB664" s="233"/>
      <c r="BC664" s="233"/>
      <c r="BD664" s="233"/>
      <c r="BE664" s="233"/>
      <c r="BF664" s="233"/>
      <c r="BG664" s="233"/>
      <c r="BH664" s="233"/>
      <c r="BI664" s="233"/>
      <c r="BJ664" s="233"/>
      <c r="BK664" s="233"/>
      <c r="BL664" s="233"/>
      <c r="BM664" s="63"/>
    </row>
    <row r="665" spans="1:65">
      <c r="A665" s="35"/>
      <c r="B665" s="3" t="s">
        <v>262</v>
      </c>
      <c r="C665" s="33"/>
      <c r="D665" s="27">
        <v>4.7000765E-2</v>
      </c>
      <c r="E665" s="27">
        <v>4.8989500000000005E-2</v>
      </c>
      <c r="F665" s="27">
        <v>4.65E-2</v>
      </c>
      <c r="G665" s="27">
        <v>4.1000000000000002E-2</v>
      </c>
      <c r="H665" s="27">
        <v>4.1000000000000002E-2</v>
      </c>
      <c r="I665" s="27">
        <v>4.2000000000000003E-2</v>
      </c>
      <c r="J665" s="27">
        <v>4.2499999999999996E-2</v>
      </c>
      <c r="K665" s="27">
        <v>4.65E-2</v>
      </c>
      <c r="L665" s="27">
        <v>0.05</v>
      </c>
      <c r="M665" s="27">
        <v>4.6950000000000006E-2</v>
      </c>
      <c r="N665" s="27">
        <v>0.05</v>
      </c>
      <c r="O665" s="27">
        <v>4.7160832160369252E-2</v>
      </c>
      <c r="P665" s="27">
        <v>4.1749999999999995E-2</v>
      </c>
      <c r="Q665" s="27">
        <v>2.955E-2</v>
      </c>
      <c r="R665" s="27">
        <v>4.0750000000000001E-2</v>
      </c>
      <c r="S665" s="27">
        <v>8.5000000000000006E-3</v>
      </c>
      <c r="T665" s="27">
        <v>4.7750000000000001E-2</v>
      </c>
      <c r="U665" s="27">
        <v>4.4545458333333336E-2</v>
      </c>
      <c r="V665" s="27">
        <v>5.7149999999999999E-2</v>
      </c>
      <c r="W665" s="232"/>
      <c r="X665" s="233"/>
      <c r="Y665" s="233"/>
      <c r="Z665" s="233"/>
      <c r="AA665" s="233"/>
      <c r="AB665" s="233"/>
      <c r="AC665" s="233"/>
      <c r="AD665" s="233"/>
      <c r="AE665" s="233"/>
      <c r="AF665" s="233"/>
      <c r="AG665" s="233"/>
      <c r="AH665" s="233"/>
      <c r="AI665" s="233"/>
      <c r="AJ665" s="233"/>
      <c r="AK665" s="233"/>
      <c r="AL665" s="233"/>
      <c r="AM665" s="233"/>
      <c r="AN665" s="233"/>
      <c r="AO665" s="233"/>
      <c r="AP665" s="233"/>
      <c r="AQ665" s="233"/>
      <c r="AR665" s="233"/>
      <c r="AS665" s="233"/>
      <c r="AT665" s="233"/>
      <c r="AU665" s="233"/>
      <c r="AV665" s="233"/>
      <c r="AW665" s="233"/>
      <c r="AX665" s="233"/>
      <c r="AY665" s="233"/>
      <c r="AZ665" s="233"/>
      <c r="BA665" s="233"/>
      <c r="BB665" s="233"/>
      <c r="BC665" s="233"/>
      <c r="BD665" s="233"/>
      <c r="BE665" s="233"/>
      <c r="BF665" s="233"/>
      <c r="BG665" s="233"/>
      <c r="BH665" s="233"/>
      <c r="BI665" s="233"/>
      <c r="BJ665" s="233"/>
      <c r="BK665" s="233"/>
      <c r="BL665" s="233"/>
      <c r="BM665" s="63"/>
    </row>
    <row r="666" spans="1:65">
      <c r="A666" s="35"/>
      <c r="B666" s="3" t="s">
        <v>263</v>
      </c>
      <c r="C666" s="33"/>
      <c r="D666" s="27">
        <v>6.6181264851668438E-4</v>
      </c>
      <c r="E666" s="27">
        <v>1.1040028381606036E-3</v>
      </c>
      <c r="F666" s="27">
        <v>8.1649658092772682E-4</v>
      </c>
      <c r="G666" s="27">
        <v>8.366600265340764E-4</v>
      </c>
      <c r="H666" s="27">
        <v>1.3784048752090235E-3</v>
      </c>
      <c r="I666" s="27">
        <v>1.22474487139159E-3</v>
      </c>
      <c r="J666" s="27">
        <v>1.9407902170679508E-3</v>
      </c>
      <c r="K666" s="27">
        <v>8.0436310208760898E-4</v>
      </c>
      <c r="L666" s="27">
        <v>4.082482904638628E-3</v>
      </c>
      <c r="M666" s="27">
        <v>5.7619441163551846E-4</v>
      </c>
      <c r="N666" s="27">
        <v>7.6011774306101464E-18</v>
      </c>
      <c r="O666" s="27">
        <v>1.6298892104988174E-3</v>
      </c>
      <c r="P666" s="27">
        <v>8.1096650156875635E-4</v>
      </c>
      <c r="Q666" s="27">
        <v>7.0707849634959246E-3</v>
      </c>
      <c r="R666" s="27">
        <v>2.2112590681932021E-3</v>
      </c>
      <c r="S666" s="27">
        <v>1.5165750888103103E-3</v>
      </c>
      <c r="T666" s="27">
        <v>3.151507575748471E-3</v>
      </c>
      <c r="U666" s="27">
        <v>1.58101314952296E-4</v>
      </c>
      <c r="V666" s="27">
        <v>4.6570376850525903E-3</v>
      </c>
      <c r="W666" s="232"/>
      <c r="X666" s="233"/>
      <c r="Y666" s="233"/>
      <c r="Z666" s="233"/>
      <c r="AA666" s="233"/>
      <c r="AB666" s="233"/>
      <c r="AC666" s="233"/>
      <c r="AD666" s="233"/>
      <c r="AE666" s="233"/>
      <c r="AF666" s="233"/>
      <c r="AG666" s="233"/>
      <c r="AH666" s="233"/>
      <c r="AI666" s="233"/>
      <c r="AJ666" s="233"/>
      <c r="AK666" s="233"/>
      <c r="AL666" s="233"/>
      <c r="AM666" s="233"/>
      <c r="AN666" s="233"/>
      <c r="AO666" s="233"/>
      <c r="AP666" s="233"/>
      <c r="AQ666" s="233"/>
      <c r="AR666" s="233"/>
      <c r="AS666" s="233"/>
      <c r="AT666" s="233"/>
      <c r="AU666" s="233"/>
      <c r="AV666" s="233"/>
      <c r="AW666" s="233"/>
      <c r="AX666" s="233"/>
      <c r="AY666" s="233"/>
      <c r="AZ666" s="233"/>
      <c r="BA666" s="233"/>
      <c r="BB666" s="233"/>
      <c r="BC666" s="233"/>
      <c r="BD666" s="233"/>
      <c r="BE666" s="233"/>
      <c r="BF666" s="233"/>
      <c r="BG666" s="233"/>
      <c r="BH666" s="233"/>
      <c r="BI666" s="233"/>
      <c r="BJ666" s="233"/>
      <c r="BK666" s="233"/>
      <c r="BL666" s="233"/>
      <c r="BM666" s="63"/>
    </row>
    <row r="667" spans="1:65">
      <c r="A667" s="35"/>
      <c r="B667" s="3" t="s">
        <v>87</v>
      </c>
      <c r="C667" s="33"/>
      <c r="D667" s="13">
        <v>1.4079283383916355E-2</v>
      </c>
      <c r="E667" s="13">
        <v>2.2459776721652818E-2</v>
      </c>
      <c r="F667" s="13">
        <v>1.7622228365346625E-2</v>
      </c>
      <c r="G667" s="13">
        <v>2.0658272260100651E-2</v>
      </c>
      <c r="H667" s="13">
        <v>3.3214575306241528E-2</v>
      </c>
      <c r="I667" s="13">
        <v>2.881752638568447E-2</v>
      </c>
      <c r="J667" s="13">
        <v>4.4960391128987288E-2</v>
      </c>
      <c r="K667" s="13">
        <v>1.7391634639732083E-2</v>
      </c>
      <c r="L667" s="13">
        <v>7.9015798154296032E-2</v>
      </c>
      <c r="M667" s="13">
        <v>1.2285595130821289E-2</v>
      </c>
      <c r="N667" s="13">
        <v>1.5202354861220294E-16</v>
      </c>
      <c r="O667" s="13">
        <v>3.4583774184217639E-2</v>
      </c>
      <c r="P667" s="13">
        <v>1.9316391462534891E-2</v>
      </c>
      <c r="Q667" s="13">
        <v>0.22096203010924764</v>
      </c>
      <c r="R667" s="13">
        <v>5.339056100265277E-2</v>
      </c>
      <c r="S667" s="13">
        <v>0.17842059868356591</v>
      </c>
      <c r="T667" s="13">
        <v>6.6347527910494142E-2</v>
      </c>
      <c r="U667" s="13">
        <v>3.5507835327509233E-3</v>
      </c>
      <c r="V667" s="13">
        <v>7.9066853736037182E-2</v>
      </c>
      <c r="W667" s="164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62"/>
    </row>
    <row r="668" spans="1:65">
      <c r="A668" s="35"/>
      <c r="B668" s="3" t="s">
        <v>264</v>
      </c>
      <c r="C668" s="33"/>
      <c r="D668" s="13">
        <v>2.1082096449770216E-2</v>
      </c>
      <c r="E668" s="13">
        <v>6.7753254962722442E-2</v>
      </c>
      <c r="F668" s="13">
        <v>6.4673577267564397E-3</v>
      </c>
      <c r="G668" s="13">
        <v>-0.12024615853380627</v>
      </c>
      <c r="H668" s="13">
        <v>-9.8523841460566919E-2</v>
      </c>
      <c r="I668" s="13">
        <v>-7.6801524387327569E-2</v>
      </c>
      <c r="J668" s="13">
        <v>-6.2319979671834891E-2</v>
      </c>
      <c r="K668" s="13">
        <v>4.6571646373201325E-3</v>
      </c>
      <c r="L668" s="13">
        <v>0.12231971545069964</v>
      </c>
      <c r="M668" s="13">
        <v>1.8776670734925505E-2</v>
      </c>
      <c r="N668" s="13">
        <v>8.6115853661967501E-2</v>
      </c>
      <c r="O668" s="13">
        <v>2.3745124985929955E-2</v>
      </c>
      <c r="P668" s="13">
        <v>-8.8024721541834827E-2</v>
      </c>
      <c r="Q668" s="13">
        <v>-0.3048858536563408</v>
      </c>
      <c r="R668" s="13">
        <v>-0.10033403455000367</v>
      </c>
      <c r="S668" s="13">
        <v>-0.81536030487746558</v>
      </c>
      <c r="T668" s="13">
        <v>3.1810060978868959E-2</v>
      </c>
      <c r="U668" s="13">
        <v>-3.2797448390453954E-2</v>
      </c>
      <c r="V668" s="13">
        <v>0.2794444756137977</v>
      </c>
      <c r="W668" s="164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62"/>
    </row>
    <row r="669" spans="1:65">
      <c r="A669" s="35"/>
      <c r="B669" s="53" t="s">
        <v>265</v>
      </c>
      <c r="C669" s="54"/>
      <c r="D669" s="52">
        <v>0.14000000000000001</v>
      </c>
      <c r="E669" s="52">
        <v>0.52</v>
      </c>
      <c r="F669" s="52">
        <v>0.01</v>
      </c>
      <c r="G669" s="52">
        <v>1.03</v>
      </c>
      <c r="H669" s="52">
        <v>0.85</v>
      </c>
      <c r="I669" s="52">
        <v>0.67</v>
      </c>
      <c r="J669" s="52">
        <v>0.55000000000000004</v>
      </c>
      <c r="K669" s="52">
        <v>0</v>
      </c>
      <c r="L669" s="52">
        <v>0.97</v>
      </c>
      <c r="M669" s="52">
        <v>0.12</v>
      </c>
      <c r="N669" s="52">
        <v>0.67</v>
      </c>
      <c r="O669" s="52">
        <v>0.16</v>
      </c>
      <c r="P669" s="52">
        <v>0.77</v>
      </c>
      <c r="Q669" s="52">
        <v>2.56</v>
      </c>
      <c r="R669" s="52">
        <v>0.87</v>
      </c>
      <c r="S669" s="52">
        <v>6.79</v>
      </c>
      <c r="T669" s="52">
        <v>0.22</v>
      </c>
      <c r="U669" s="52">
        <v>0.31</v>
      </c>
      <c r="V669" s="52">
        <v>2.27</v>
      </c>
      <c r="W669" s="164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2"/>
    </row>
    <row r="670" spans="1:65">
      <c r="B670" s="36"/>
      <c r="C670" s="20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BM670" s="62"/>
    </row>
    <row r="671" spans="1:65" ht="15">
      <c r="B671" s="37" t="s">
        <v>577</v>
      </c>
      <c r="BM671" s="32" t="s">
        <v>67</v>
      </c>
    </row>
    <row r="672" spans="1:65" ht="15">
      <c r="A672" s="28" t="s">
        <v>37</v>
      </c>
      <c r="B672" s="18" t="s">
        <v>115</v>
      </c>
      <c r="C672" s="15" t="s">
        <v>116</v>
      </c>
      <c r="D672" s="16" t="s">
        <v>230</v>
      </c>
      <c r="E672" s="17" t="s">
        <v>230</v>
      </c>
      <c r="F672" s="17" t="s">
        <v>230</v>
      </c>
      <c r="G672" s="17" t="s">
        <v>230</v>
      </c>
      <c r="H672" s="17" t="s">
        <v>230</v>
      </c>
      <c r="I672" s="17" t="s">
        <v>230</v>
      </c>
      <c r="J672" s="17" t="s">
        <v>230</v>
      </c>
      <c r="K672" s="17" t="s">
        <v>230</v>
      </c>
      <c r="L672" s="17" t="s">
        <v>230</v>
      </c>
      <c r="M672" s="17" t="s">
        <v>230</v>
      </c>
      <c r="N672" s="17" t="s">
        <v>230</v>
      </c>
      <c r="O672" s="17" t="s">
        <v>230</v>
      </c>
      <c r="P672" s="17" t="s">
        <v>230</v>
      </c>
      <c r="Q672" s="17" t="s">
        <v>230</v>
      </c>
      <c r="R672" s="17" t="s">
        <v>230</v>
      </c>
      <c r="S672" s="17" t="s">
        <v>230</v>
      </c>
      <c r="T672" s="17" t="s">
        <v>230</v>
      </c>
      <c r="U672" s="17" t="s">
        <v>230</v>
      </c>
      <c r="V672" s="17" t="s">
        <v>230</v>
      </c>
      <c r="W672" s="164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2">
        <v>1</v>
      </c>
    </row>
    <row r="673" spans="1:65">
      <c r="A673" s="35"/>
      <c r="B673" s="19" t="s">
        <v>231</v>
      </c>
      <c r="C673" s="8" t="s">
        <v>231</v>
      </c>
      <c r="D673" s="162" t="s">
        <v>233</v>
      </c>
      <c r="E673" s="163" t="s">
        <v>234</v>
      </c>
      <c r="F673" s="163" t="s">
        <v>235</v>
      </c>
      <c r="G673" s="163" t="s">
        <v>237</v>
      </c>
      <c r="H673" s="163" t="s">
        <v>238</v>
      </c>
      <c r="I673" s="163" t="s">
        <v>239</v>
      </c>
      <c r="J673" s="163" t="s">
        <v>240</v>
      </c>
      <c r="K673" s="163" t="s">
        <v>241</v>
      </c>
      <c r="L673" s="163" t="s">
        <v>242</v>
      </c>
      <c r="M673" s="163" t="s">
        <v>243</v>
      </c>
      <c r="N673" s="163" t="s">
        <v>244</v>
      </c>
      <c r="O673" s="163" t="s">
        <v>245</v>
      </c>
      <c r="P673" s="163" t="s">
        <v>246</v>
      </c>
      <c r="Q673" s="163" t="s">
        <v>247</v>
      </c>
      <c r="R673" s="163" t="s">
        <v>248</v>
      </c>
      <c r="S673" s="163" t="s">
        <v>249</v>
      </c>
      <c r="T673" s="163" t="s">
        <v>250</v>
      </c>
      <c r="U673" s="163" t="s">
        <v>251</v>
      </c>
      <c r="V673" s="163" t="s">
        <v>269</v>
      </c>
      <c r="W673" s="164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2" t="s">
        <v>3</v>
      </c>
    </row>
    <row r="674" spans="1:65">
      <c r="A674" s="35"/>
      <c r="B674" s="19"/>
      <c r="C674" s="8"/>
      <c r="D674" s="9" t="s">
        <v>270</v>
      </c>
      <c r="E674" s="10" t="s">
        <v>272</v>
      </c>
      <c r="F674" s="10" t="s">
        <v>270</v>
      </c>
      <c r="G674" s="10" t="s">
        <v>270</v>
      </c>
      <c r="H674" s="10" t="s">
        <v>270</v>
      </c>
      <c r="I674" s="10" t="s">
        <v>270</v>
      </c>
      <c r="J674" s="10" t="s">
        <v>270</v>
      </c>
      <c r="K674" s="10" t="s">
        <v>303</v>
      </c>
      <c r="L674" s="10" t="s">
        <v>272</v>
      </c>
      <c r="M674" s="10" t="s">
        <v>303</v>
      </c>
      <c r="N674" s="10" t="s">
        <v>272</v>
      </c>
      <c r="O674" s="10" t="s">
        <v>303</v>
      </c>
      <c r="P674" s="10" t="s">
        <v>270</v>
      </c>
      <c r="Q674" s="10" t="s">
        <v>303</v>
      </c>
      <c r="R674" s="10" t="s">
        <v>272</v>
      </c>
      <c r="S674" s="10" t="s">
        <v>303</v>
      </c>
      <c r="T674" s="10" t="s">
        <v>272</v>
      </c>
      <c r="U674" s="10" t="s">
        <v>272</v>
      </c>
      <c r="V674" s="10" t="s">
        <v>270</v>
      </c>
      <c r="W674" s="164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1</v>
      </c>
    </row>
    <row r="675" spans="1:65">
      <c r="A675" s="35"/>
      <c r="B675" s="19"/>
      <c r="C675" s="8"/>
      <c r="D675" s="29" t="s">
        <v>304</v>
      </c>
      <c r="E675" s="29" t="s">
        <v>305</v>
      </c>
      <c r="F675" s="29" t="s">
        <v>304</v>
      </c>
      <c r="G675" s="29" t="s">
        <v>304</v>
      </c>
      <c r="H675" s="29" t="s">
        <v>304</v>
      </c>
      <c r="I675" s="29" t="s">
        <v>304</v>
      </c>
      <c r="J675" s="29" t="s">
        <v>304</v>
      </c>
      <c r="K675" s="29" t="s">
        <v>306</v>
      </c>
      <c r="L675" s="29" t="s">
        <v>306</v>
      </c>
      <c r="M675" s="29" t="s">
        <v>306</v>
      </c>
      <c r="N675" s="29" t="s">
        <v>306</v>
      </c>
      <c r="O675" s="29" t="s">
        <v>307</v>
      </c>
      <c r="P675" s="29" t="s">
        <v>304</v>
      </c>
      <c r="Q675" s="29" t="s">
        <v>307</v>
      </c>
      <c r="R675" s="29" t="s">
        <v>307</v>
      </c>
      <c r="S675" s="29" t="s">
        <v>304</v>
      </c>
      <c r="T675" s="29" t="s">
        <v>306</v>
      </c>
      <c r="U675" s="29" t="s">
        <v>304</v>
      </c>
      <c r="V675" s="29" t="s">
        <v>308</v>
      </c>
      <c r="W675" s="164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>
        <v>1</v>
      </c>
    </row>
    <row r="676" spans="1:65">
      <c r="A676" s="35"/>
      <c r="B676" s="18">
        <v>1</v>
      </c>
      <c r="C676" s="14">
        <v>1</v>
      </c>
      <c r="D676" s="246">
        <v>53.616059999999997</v>
      </c>
      <c r="E676" s="246">
        <v>27.34</v>
      </c>
      <c r="F676" s="273">
        <v>48.2</v>
      </c>
      <c r="G676" s="246">
        <v>22.8</v>
      </c>
      <c r="H676" s="273">
        <v>43.9</v>
      </c>
      <c r="I676" s="246">
        <v>38.5</v>
      </c>
      <c r="J676" s="273">
        <v>23.9</v>
      </c>
      <c r="K676" s="246">
        <v>33.6</v>
      </c>
      <c r="L676" s="246">
        <v>40</v>
      </c>
      <c r="M676" s="246">
        <v>34.299999999999997</v>
      </c>
      <c r="N676" s="246">
        <v>49</v>
      </c>
      <c r="O676" s="246">
        <v>48.906611395086721</v>
      </c>
      <c r="P676" s="246">
        <v>48.1</v>
      </c>
      <c r="Q676" s="254" t="s">
        <v>211</v>
      </c>
      <c r="R676" s="246">
        <v>34</v>
      </c>
      <c r="S676" s="254" t="s">
        <v>110</v>
      </c>
      <c r="T676" s="246">
        <v>48</v>
      </c>
      <c r="U676" s="246">
        <v>39.980541623799724</v>
      </c>
      <c r="V676" s="246">
        <v>50.6</v>
      </c>
      <c r="W676" s="247"/>
      <c r="X676" s="248"/>
      <c r="Y676" s="248"/>
      <c r="Z676" s="248"/>
      <c r="AA676" s="248"/>
      <c r="AB676" s="248"/>
      <c r="AC676" s="248"/>
      <c r="AD676" s="248"/>
      <c r="AE676" s="248"/>
      <c r="AF676" s="248"/>
      <c r="AG676" s="248"/>
      <c r="AH676" s="248"/>
      <c r="AI676" s="248"/>
      <c r="AJ676" s="248"/>
      <c r="AK676" s="248"/>
      <c r="AL676" s="248"/>
      <c r="AM676" s="248"/>
      <c r="AN676" s="248"/>
      <c r="AO676" s="248"/>
      <c r="AP676" s="248"/>
      <c r="AQ676" s="248"/>
      <c r="AR676" s="248"/>
      <c r="AS676" s="248"/>
      <c r="AT676" s="248"/>
      <c r="AU676" s="248"/>
      <c r="AV676" s="248"/>
      <c r="AW676" s="248"/>
      <c r="AX676" s="248"/>
      <c r="AY676" s="248"/>
      <c r="AZ676" s="248"/>
      <c r="BA676" s="248"/>
      <c r="BB676" s="248"/>
      <c r="BC676" s="248"/>
      <c r="BD676" s="248"/>
      <c r="BE676" s="248"/>
      <c r="BF676" s="248"/>
      <c r="BG676" s="248"/>
      <c r="BH676" s="248"/>
      <c r="BI676" s="248"/>
      <c r="BJ676" s="248"/>
      <c r="BK676" s="248"/>
      <c r="BL676" s="248"/>
      <c r="BM676" s="249">
        <v>1</v>
      </c>
    </row>
    <row r="677" spans="1:65">
      <c r="A677" s="35"/>
      <c r="B677" s="19">
        <v>1</v>
      </c>
      <c r="C677" s="8">
        <v>2</v>
      </c>
      <c r="D677" s="250">
        <v>53.5914</v>
      </c>
      <c r="E677" s="250">
        <v>25.47</v>
      </c>
      <c r="F677" s="274">
        <v>50.87</v>
      </c>
      <c r="G677" s="250">
        <v>31.2</v>
      </c>
      <c r="H677" s="274">
        <v>44</v>
      </c>
      <c r="I677" s="250">
        <v>41.8</v>
      </c>
      <c r="J677" s="274">
        <v>23</v>
      </c>
      <c r="K677" s="255">
        <v>21.5</v>
      </c>
      <c r="L677" s="250">
        <v>40</v>
      </c>
      <c r="M677" s="250">
        <v>33.700000000000003</v>
      </c>
      <c r="N677" s="250">
        <v>48</v>
      </c>
      <c r="O677" s="250">
        <v>47.827901817604619</v>
      </c>
      <c r="P677" s="250">
        <v>48.5</v>
      </c>
      <c r="Q677" s="256" t="s">
        <v>211</v>
      </c>
      <c r="R677" s="250">
        <v>30</v>
      </c>
      <c r="S677" s="256" t="s">
        <v>110</v>
      </c>
      <c r="T677" s="250">
        <v>51</v>
      </c>
      <c r="U677" s="250">
        <v>40.005824074074077</v>
      </c>
      <c r="V677" s="250">
        <v>52</v>
      </c>
      <c r="W677" s="247"/>
      <c r="X677" s="248"/>
      <c r="Y677" s="248"/>
      <c r="Z677" s="248"/>
      <c r="AA677" s="248"/>
      <c r="AB677" s="248"/>
      <c r="AC677" s="248"/>
      <c r="AD677" s="248"/>
      <c r="AE677" s="248"/>
      <c r="AF677" s="248"/>
      <c r="AG677" s="248"/>
      <c r="AH677" s="248"/>
      <c r="AI677" s="248"/>
      <c r="AJ677" s="248"/>
      <c r="AK677" s="248"/>
      <c r="AL677" s="248"/>
      <c r="AM677" s="248"/>
      <c r="AN677" s="248"/>
      <c r="AO677" s="248"/>
      <c r="AP677" s="248"/>
      <c r="AQ677" s="248"/>
      <c r="AR677" s="248"/>
      <c r="AS677" s="248"/>
      <c r="AT677" s="248"/>
      <c r="AU677" s="248"/>
      <c r="AV677" s="248"/>
      <c r="AW677" s="248"/>
      <c r="AX677" s="248"/>
      <c r="AY677" s="248"/>
      <c r="AZ677" s="248"/>
      <c r="BA677" s="248"/>
      <c r="BB677" s="248"/>
      <c r="BC677" s="248"/>
      <c r="BD677" s="248"/>
      <c r="BE677" s="248"/>
      <c r="BF677" s="248"/>
      <c r="BG677" s="248"/>
      <c r="BH677" s="248"/>
      <c r="BI677" s="248"/>
      <c r="BJ677" s="248"/>
      <c r="BK677" s="248"/>
      <c r="BL677" s="248"/>
      <c r="BM677" s="249">
        <v>13</v>
      </c>
    </row>
    <row r="678" spans="1:65">
      <c r="A678" s="35"/>
      <c r="B678" s="19">
        <v>1</v>
      </c>
      <c r="C678" s="8">
        <v>3</v>
      </c>
      <c r="D678" s="250">
        <v>52.562610000000006</v>
      </c>
      <c r="E678" s="250">
        <v>27.46</v>
      </c>
      <c r="F678" s="274">
        <v>48.55</v>
      </c>
      <c r="G678" s="250">
        <v>25.2</v>
      </c>
      <c r="H678" s="274">
        <v>45.6</v>
      </c>
      <c r="I678" s="250">
        <v>41.2</v>
      </c>
      <c r="J678" s="274">
        <v>49.2</v>
      </c>
      <c r="K678" s="274">
        <v>31.5</v>
      </c>
      <c r="L678" s="253">
        <v>40</v>
      </c>
      <c r="M678" s="253">
        <v>33.700000000000003</v>
      </c>
      <c r="N678" s="253">
        <v>47</v>
      </c>
      <c r="O678" s="253">
        <v>47.496426855119118</v>
      </c>
      <c r="P678" s="253">
        <v>47.5</v>
      </c>
      <c r="Q678" s="275" t="s">
        <v>211</v>
      </c>
      <c r="R678" s="253">
        <v>38</v>
      </c>
      <c r="S678" s="275" t="s">
        <v>110</v>
      </c>
      <c r="T678" s="253">
        <v>49</v>
      </c>
      <c r="U678" s="253">
        <v>39.872131894433011</v>
      </c>
      <c r="V678" s="253">
        <v>45</v>
      </c>
      <c r="W678" s="247"/>
      <c r="X678" s="248"/>
      <c r="Y678" s="248"/>
      <c r="Z678" s="248"/>
      <c r="AA678" s="248"/>
      <c r="AB678" s="248"/>
      <c r="AC678" s="248"/>
      <c r="AD678" s="248"/>
      <c r="AE678" s="248"/>
      <c r="AF678" s="248"/>
      <c r="AG678" s="248"/>
      <c r="AH678" s="248"/>
      <c r="AI678" s="248"/>
      <c r="AJ678" s="248"/>
      <c r="AK678" s="248"/>
      <c r="AL678" s="248"/>
      <c r="AM678" s="248"/>
      <c r="AN678" s="248"/>
      <c r="AO678" s="248"/>
      <c r="AP678" s="248"/>
      <c r="AQ678" s="248"/>
      <c r="AR678" s="248"/>
      <c r="AS678" s="248"/>
      <c r="AT678" s="248"/>
      <c r="AU678" s="248"/>
      <c r="AV678" s="248"/>
      <c r="AW678" s="248"/>
      <c r="AX678" s="248"/>
      <c r="AY678" s="248"/>
      <c r="AZ678" s="248"/>
      <c r="BA678" s="248"/>
      <c r="BB678" s="248"/>
      <c r="BC678" s="248"/>
      <c r="BD678" s="248"/>
      <c r="BE678" s="248"/>
      <c r="BF678" s="248"/>
      <c r="BG678" s="248"/>
      <c r="BH678" s="248"/>
      <c r="BI678" s="248"/>
      <c r="BJ678" s="248"/>
      <c r="BK678" s="248"/>
      <c r="BL678" s="248"/>
      <c r="BM678" s="249">
        <v>16</v>
      </c>
    </row>
    <row r="679" spans="1:65">
      <c r="A679" s="35"/>
      <c r="B679" s="19">
        <v>1</v>
      </c>
      <c r="C679" s="8">
        <v>4</v>
      </c>
      <c r="D679" s="250">
        <v>51.056010000000001</v>
      </c>
      <c r="E679" s="250">
        <v>27.62</v>
      </c>
      <c r="F679" s="274">
        <v>50.5</v>
      </c>
      <c r="G679" s="250">
        <v>26</v>
      </c>
      <c r="H679" s="274">
        <v>45.7</v>
      </c>
      <c r="I679" s="250">
        <v>41.6</v>
      </c>
      <c r="J679" s="274">
        <v>20.8</v>
      </c>
      <c r="K679" s="274">
        <v>34.200000000000003</v>
      </c>
      <c r="L679" s="253">
        <v>40</v>
      </c>
      <c r="M679" s="253">
        <v>32.9</v>
      </c>
      <c r="N679" s="253">
        <v>48</v>
      </c>
      <c r="O679" s="253">
        <v>48.65489207548702</v>
      </c>
      <c r="P679" s="253">
        <v>46.6</v>
      </c>
      <c r="Q679" s="275" t="s">
        <v>211</v>
      </c>
      <c r="R679" s="253">
        <v>40</v>
      </c>
      <c r="S679" s="275" t="s">
        <v>110</v>
      </c>
      <c r="T679" s="253">
        <v>47</v>
      </c>
      <c r="U679" s="253">
        <v>39.993683641975309</v>
      </c>
      <c r="V679" s="253">
        <v>51.1</v>
      </c>
      <c r="W679" s="247"/>
      <c r="X679" s="248"/>
      <c r="Y679" s="248"/>
      <c r="Z679" s="248"/>
      <c r="AA679" s="248"/>
      <c r="AB679" s="248"/>
      <c r="AC679" s="248"/>
      <c r="AD679" s="248"/>
      <c r="AE679" s="248"/>
      <c r="AF679" s="248"/>
      <c r="AG679" s="248"/>
      <c r="AH679" s="248"/>
      <c r="AI679" s="248"/>
      <c r="AJ679" s="248"/>
      <c r="AK679" s="248"/>
      <c r="AL679" s="248"/>
      <c r="AM679" s="248"/>
      <c r="AN679" s="248"/>
      <c r="AO679" s="248"/>
      <c r="AP679" s="248"/>
      <c r="AQ679" s="248"/>
      <c r="AR679" s="248"/>
      <c r="AS679" s="248"/>
      <c r="AT679" s="248"/>
      <c r="AU679" s="248"/>
      <c r="AV679" s="248"/>
      <c r="AW679" s="248"/>
      <c r="AX679" s="248"/>
      <c r="AY679" s="248"/>
      <c r="AZ679" s="248"/>
      <c r="BA679" s="248"/>
      <c r="BB679" s="248"/>
      <c r="BC679" s="248"/>
      <c r="BD679" s="248"/>
      <c r="BE679" s="248"/>
      <c r="BF679" s="248"/>
      <c r="BG679" s="248"/>
      <c r="BH679" s="248"/>
      <c r="BI679" s="248"/>
      <c r="BJ679" s="248"/>
      <c r="BK679" s="248"/>
      <c r="BL679" s="248"/>
      <c r="BM679" s="249">
        <v>41.146143056776914</v>
      </c>
    </row>
    <row r="680" spans="1:65">
      <c r="A680" s="35"/>
      <c r="B680" s="19">
        <v>1</v>
      </c>
      <c r="C680" s="8">
        <v>5</v>
      </c>
      <c r="D680" s="250">
        <v>51.146819999999998</v>
      </c>
      <c r="E680" s="250">
        <v>28.58</v>
      </c>
      <c r="F680" s="250">
        <v>50.37</v>
      </c>
      <c r="G680" s="250">
        <v>29.4</v>
      </c>
      <c r="H680" s="250">
        <v>44.5</v>
      </c>
      <c r="I680" s="250">
        <v>40.9</v>
      </c>
      <c r="J680" s="250">
        <v>26.5</v>
      </c>
      <c r="K680" s="250">
        <v>28.7</v>
      </c>
      <c r="L680" s="250">
        <v>41</v>
      </c>
      <c r="M680" s="250">
        <v>33.9</v>
      </c>
      <c r="N680" s="250">
        <v>48</v>
      </c>
      <c r="O680" s="250">
        <v>48.527476736893519</v>
      </c>
      <c r="P680" s="250">
        <v>48.3</v>
      </c>
      <c r="Q680" s="256" t="s">
        <v>211</v>
      </c>
      <c r="R680" s="250">
        <v>38</v>
      </c>
      <c r="S680" s="256" t="s">
        <v>110</v>
      </c>
      <c r="T680" s="250">
        <v>51</v>
      </c>
      <c r="U680" s="250">
        <v>40.073464248971192</v>
      </c>
      <c r="V680" s="250">
        <v>46.5</v>
      </c>
      <c r="W680" s="247"/>
      <c r="X680" s="248"/>
      <c r="Y680" s="248"/>
      <c r="Z680" s="248"/>
      <c r="AA680" s="248"/>
      <c r="AB680" s="248"/>
      <c r="AC680" s="248"/>
      <c r="AD680" s="248"/>
      <c r="AE680" s="248"/>
      <c r="AF680" s="248"/>
      <c r="AG680" s="248"/>
      <c r="AH680" s="248"/>
      <c r="AI680" s="248"/>
      <c r="AJ680" s="248"/>
      <c r="AK680" s="248"/>
      <c r="AL680" s="248"/>
      <c r="AM680" s="248"/>
      <c r="AN680" s="248"/>
      <c r="AO680" s="248"/>
      <c r="AP680" s="248"/>
      <c r="AQ680" s="248"/>
      <c r="AR680" s="248"/>
      <c r="AS680" s="248"/>
      <c r="AT680" s="248"/>
      <c r="AU680" s="248"/>
      <c r="AV680" s="248"/>
      <c r="AW680" s="248"/>
      <c r="AX680" s="248"/>
      <c r="AY680" s="248"/>
      <c r="AZ680" s="248"/>
      <c r="BA680" s="248"/>
      <c r="BB680" s="248"/>
      <c r="BC680" s="248"/>
      <c r="BD680" s="248"/>
      <c r="BE680" s="248"/>
      <c r="BF680" s="248"/>
      <c r="BG680" s="248"/>
      <c r="BH680" s="248"/>
      <c r="BI680" s="248"/>
      <c r="BJ680" s="248"/>
      <c r="BK680" s="248"/>
      <c r="BL680" s="248"/>
      <c r="BM680" s="249">
        <v>97</v>
      </c>
    </row>
    <row r="681" spans="1:65">
      <c r="A681" s="35"/>
      <c r="B681" s="19">
        <v>1</v>
      </c>
      <c r="C681" s="8">
        <v>6</v>
      </c>
      <c r="D681" s="250">
        <v>51.501690000000004</v>
      </c>
      <c r="E681" s="250">
        <v>26.83</v>
      </c>
      <c r="F681" s="250">
        <v>49.53</v>
      </c>
      <c r="G681" s="250">
        <v>31.4</v>
      </c>
      <c r="H681" s="250">
        <v>45</v>
      </c>
      <c r="I681" s="250">
        <v>44.9</v>
      </c>
      <c r="J681" s="250">
        <v>46.1</v>
      </c>
      <c r="K681" s="250">
        <v>32</v>
      </c>
      <c r="L681" s="250">
        <v>42</v>
      </c>
      <c r="M681" s="250">
        <v>33.6</v>
      </c>
      <c r="N681" s="250">
        <v>49</v>
      </c>
      <c r="O681" s="250">
        <v>47.693769650023135</v>
      </c>
      <c r="P681" s="250">
        <v>47.1</v>
      </c>
      <c r="Q681" s="256" t="s">
        <v>211</v>
      </c>
      <c r="R681" s="250">
        <v>40</v>
      </c>
      <c r="S681" s="256" t="s">
        <v>110</v>
      </c>
      <c r="T681" s="250">
        <v>51</v>
      </c>
      <c r="U681" s="250">
        <v>39.87927777777778</v>
      </c>
      <c r="V681" s="250">
        <v>45.7</v>
      </c>
      <c r="W681" s="247"/>
      <c r="X681" s="248"/>
      <c r="Y681" s="248"/>
      <c r="Z681" s="248"/>
      <c r="AA681" s="248"/>
      <c r="AB681" s="248"/>
      <c r="AC681" s="248"/>
      <c r="AD681" s="248"/>
      <c r="AE681" s="248"/>
      <c r="AF681" s="248"/>
      <c r="AG681" s="248"/>
      <c r="AH681" s="248"/>
      <c r="AI681" s="248"/>
      <c r="AJ681" s="248"/>
      <c r="AK681" s="248"/>
      <c r="AL681" s="248"/>
      <c r="AM681" s="248"/>
      <c r="AN681" s="248"/>
      <c r="AO681" s="248"/>
      <c r="AP681" s="248"/>
      <c r="AQ681" s="248"/>
      <c r="AR681" s="248"/>
      <c r="AS681" s="248"/>
      <c r="AT681" s="248"/>
      <c r="AU681" s="248"/>
      <c r="AV681" s="248"/>
      <c r="AW681" s="248"/>
      <c r="AX681" s="248"/>
      <c r="AY681" s="248"/>
      <c r="AZ681" s="248"/>
      <c r="BA681" s="248"/>
      <c r="BB681" s="248"/>
      <c r="BC681" s="248"/>
      <c r="BD681" s="248"/>
      <c r="BE681" s="248"/>
      <c r="BF681" s="248"/>
      <c r="BG681" s="248"/>
      <c r="BH681" s="248"/>
      <c r="BI681" s="248"/>
      <c r="BJ681" s="248"/>
      <c r="BK681" s="248"/>
      <c r="BL681" s="248"/>
      <c r="BM681" s="251"/>
    </row>
    <row r="682" spans="1:65">
      <c r="A682" s="35"/>
      <c r="B682" s="20" t="s">
        <v>261</v>
      </c>
      <c r="C682" s="12"/>
      <c r="D682" s="252">
        <v>52.245764999999999</v>
      </c>
      <c r="E682" s="252">
        <v>27.216666666666669</v>
      </c>
      <c r="F682" s="252">
        <v>49.669999999999995</v>
      </c>
      <c r="G682" s="252">
        <v>27.666666666666668</v>
      </c>
      <c r="H682" s="252">
        <v>44.783333333333331</v>
      </c>
      <c r="I682" s="252">
        <v>41.483333333333334</v>
      </c>
      <c r="J682" s="252">
        <v>31.583333333333329</v>
      </c>
      <c r="K682" s="252">
        <v>30.25</v>
      </c>
      <c r="L682" s="252">
        <v>40.5</v>
      </c>
      <c r="M682" s="252">
        <v>33.68333333333333</v>
      </c>
      <c r="N682" s="252">
        <v>48.166666666666664</v>
      </c>
      <c r="O682" s="252">
        <v>48.184513088369016</v>
      </c>
      <c r="P682" s="252">
        <v>47.683333333333337</v>
      </c>
      <c r="Q682" s="252" t="s">
        <v>669</v>
      </c>
      <c r="R682" s="252">
        <v>36.666666666666664</v>
      </c>
      <c r="S682" s="252" t="s">
        <v>669</v>
      </c>
      <c r="T682" s="252">
        <v>49.5</v>
      </c>
      <c r="U682" s="252">
        <v>39.967487210171846</v>
      </c>
      <c r="V682" s="252">
        <v>48.483333333333327</v>
      </c>
      <c r="W682" s="247"/>
      <c r="X682" s="248"/>
      <c r="Y682" s="248"/>
      <c r="Z682" s="248"/>
      <c r="AA682" s="248"/>
      <c r="AB682" s="248"/>
      <c r="AC682" s="248"/>
      <c r="AD682" s="248"/>
      <c r="AE682" s="248"/>
      <c r="AF682" s="248"/>
      <c r="AG682" s="248"/>
      <c r="AH682" s="248"/>
      <c r="AI682" s="248"/>
      <c r="AJ682" s="248"/>
      <c r="AK682" s="248"/>
      <c r="AL682" s="248"/>
      <c r="AM682" s="248"/>
      <c r="AN682" s="248"/>
      <c r="AO682" s="248"/>
      <c r="AP682" s="248"/>
      <c r="AQ682" s="248"/>
      <c r="AR682" s="248"/>
      <c r="AS682" s="248"/>
      <c r="AT682" s="248"/>
      <c r="AU682" s="248"/>
      <c r="AV682" s="248"/>
      <c r="AW682" s="248"/>
      <c r="AX682" s="248"/>
      <c r="AY682" s="248"/>
      <c r="AZ682" s="248"/>
      <c r="BA682" s="248"/>
      <c r="BB682" s="248"/>
      <c r="BC682" s="248"/>
      <c r="BD682" s="248"/>
      <c r="BE682" s="248"/>
      <c r="BF682" s="248"/>
      <c r="BG682" s="248"/>
      <c r="BH682" s="248"/>
      <c r="BI682" s="248"/>
      <c r="BJ682" s="248"/>
      <c r="BK682" s="248"/>
      <c r="BL682" s="248"/>
      <c r="BM682" s="251"/>
    </row>
    <row r="683" spans="1:65">
      <c r="A683" s="35"/>
      <c r="B683" s="3" t="s">
        <v>262</v>
      </c>
      <c r="C683" s="33"/>
      <c r="D683" s="253">
        <v>52.032150000000001</v>
      </c>
      <c r="E683" s="253">
        <v>27.4</v>
      </c>
      <c r="F683" s="253">
        <v>49.95</v>
      </c>
      <c r="G683" s="253">
        <v>27.7</v>
      </c>
      <c r="H683" s="253">
        <v>44.75</v>
      </c>
      <c r="I683" s="253">
        <v>41.400000000000006</v>
      </c>
      <c r="J683" s="253">
        <v>25.2</v>
      </c>
      <c r="K683" s="253">
        <v>31.75</v>
      </c>
      <c r="L683" s="253">
        <v>40</v>
      </c>
      <c r="M683" s="253">
        <v>33.700000000000003</v>
      </c>
      <c r="N683" s="253">
        <v>48</v>
      </c>
      <c r="O683" s="253">
        <v>48.177689277249073</v>
      </c>
      <c r="P683" s="253">
        <v>47.8</v>
      </c>
      <c r="Q683" s="253" t="s">
        <v>669</v>
      </c>
      <c r="R683" s="253">
        <v>38</v>
      </c>
      <c r="S683" s="253" t="s">
        <v>669</v>
      </c>
      <c r="T683" s="253">
        <v>50</v>
      </c>
      <c r="U683" s="253">
        <v>39.987112632887516</v>
      </c>
      <c r="V683" s="253">
        <v>48.55</v>
      </c>
      <c r="W683" s="247"/>
      <c r="X683" s="248"/>
      <c r="Y683" s="248"/>
      <c r="Z683" s="248"/>
      <c r="AA683" s="248"/>
      <c r="AB683" s="248"/>
      <c r="AC683" s="248"/>
      <c r="AD683" s="248"/>
      <c r="AE683" s="248"/>
      <c r="AF683" s="248"/>
      <c r="AG683" s="248"/>
      <c r="AH683" s="248"/>
      <c r="AI683" s="248"/>
      <c r="AJ683" s="248"/>
      <c r="AK683" s="248"/>
      <c r="AL683" s="248"/>
      <c r="AM683" s="248"/>
      <c r="AN683" s="248"/>
      <c r="AO683" s="248"/>
      <c r="AP683" s="248"/>
      <c r="AQ683" s="248"/>
      <c r="AR683" s="248"/>
      <c r="AS683" s="248"/>
      <c r="AT683" s="248"/>
      <c r="AU683" s="248"/>
      <c r="AV683" s="248"/>
      <c r="AW683" s="248"/>
      <c r="AX683" s="248"/>
      <c r="AY683" s="248"/>
      <c r="AZ683" s="248"/>
      <c r="BA683" s="248"/>
      <c r="BB683" s="248"/>
      <c r="BC683" s="248"/>
      <c r="BD683" s="248"/>
      <c r="BE683" s="248"/>
      <c r="BF683" s="248"/>
      <c r="BG683" s="248"/>
      <c r="BH683" s="248"/>
      <c r="BI683" s="248"/>
      <c r="BJ683" s="248"/>
      <c r="BK683" s="248"/>
      <c r="BL683" s="248"/>
      <c r="BM683" s="251"/>
    </row>
    <row r="684" spans="1:65">
      <c r="A684" s="35"/>
      <c r="B684" s="3" t="s">
        <v>263</v>
      </c>
      <c r="C684" s="33"/>
      <c r="D684" s="253">
        <v>1.1803116006334933</v>
      </c>
      <c r="E684" s="253">
        <v>1.0291873817078536</v>
      </c>
      <c r="F684" s="253">
        <v>1.1003454003175537</v>
      </c>
      <c r="G684" s="253">
        <v>3.5206060084403781</v>
      </c>
      <c r="H684" s="253">
        <v>0.77824589087682861</v>
      </c>
      <c r="I684" s="253">
        <v>2.0546694786915642</v>
      </c>
      <c r="J684" s="253">
        <v>12.616721708378407</v>
      </c>
      <c r="K684" s="253">
        <v>4.6992552601449509</v>
      </c>
      <c r="L684" s="253">
        <v>0.83666002653407556</v>
      </c>
      <c r="M684" s="253">
        <v>0.45789372857319888</v>
      </c>
      <c r="N684" s="253">
        <v>0.752772652709081</v>
      </c>
      <c r="O684" s="253">
        <v>0.5833986296521001</v>
      </c>
      <c r="P684" s="253">
        <v>0.74408780843840283</v>
      </c>
      <c r="Q684" s="253" t="s">
        <v>669</v>
      </c>
      <c r="R684" s="253">
        <v>3.9327683210007005</v>
      </c>
      <c r="S684" s="253" t="s">
        <v>669</v>
      </c>
      <c r="T684" s="253">
        <v>1.7606816861659009</v>
      </c>
      <c r="U684" s="253">
        <v>7.8014176716637434E-2</v>
      </c>
      <c r="V684" s="253">
        <v>3.0824773586624552</v>
      </c>
      <c r="W684" s="247"/>
      <c r="X684" s="248"/>
      <c r="Y684" s="248"/>
      <c r="Z684" s="248"/>
      <c r="AA684" s="248"/>
      <c r="AB684" s="248"/>
      <c r="AC684" s="248"/>
      <c r="AD684" s="248"/>
      <c r="AE684" s="248"/>
      <c r="AF684" s="248"/>
      <c r="AG684" s="248"/>
      <c r="AH684" s="248"/>
      <c r="AI684" s="248"/>
      <c r="AJ684" s="248"/>
      <c r="AK684" s="248"/>
      <c r="AL684" s="248"/>
      <c r="AM684" s="248"/>
      <c r="AN684" s="248"/>
      <c r="AO684" s="248"/>
      <c r="AP684" s="248"/>
      <c r="AQ684" s="248"/>
      <c r="AR684" s="248"/>
      <c r="AS684" s="248"/>
      <c r="AT684" s="248"/>
      <c r="AU684" s="248"/>
      <c r="AV684" s="248"/>
      <c r="AW684" s="248"/>
      <c r="AX684" s="248"/>
      <c r="AY684" s="248"/>
      <c r="AZ684" s="248"/>
      <c r="BA684" s="248"/>
      <c r="BB684" s="248"/>
      <c r="BC684" s="248"/>
      <c r="BD684" s="248"/>
      <c r="BE684" s="248"/>
      <c r="BF684" s="248"/>
      <c r="BG684" s="248"/>
      <c r="BH684" s="248"/>
      <c r="BI684" s="248"/>
      <c r="BJ684" s="248"/>
      <c r="BK684" s="248"/>
      <c r="BL684" s="248"/>
      <c r="BM684" s="251"/>
    </row>
    <row r="685" spans="1:65">
      <c r="A685" s="35"/>
      <c r="B685" s="3" t="s">
        <v>87</v>
      </c>
      <c r="C685" s="33"/>
      <c r="D685" s="13">
        <v>2.25915268086034E-2</v>
      </c>
      <c r="E685" s="13">
        <v>3.7814600675120158E-2</v>
      </c>
      <c r="F685" s="13">
        <v>2.215311858903873E-2</v>
      </c>
      <c r="G685" s="13">
        <v>0.12725081958218235</v>
      </c>
      <c r="H685" s="13">
        <v>1.7378025103315861E-2</v>
      </c>
      <c r="I685" s="13">
        <v>4.9529999486337427E-2</v>
      </c>
      <c r="J685" s="13">
        <v>0.39947403826000238</v>
      </c>
      <c r="K685" s="13">
        <v>0.15534728132710582</v>
      </c>
      <c r="L685" s="13">
        <v>2.065827226010063E-2</v>
      </c>
      <c r="M685" s="13">
        <v>1.359407407936266E-2</v>
      </c>
      <c r="N685" s="13">
        <v>1.5628497980119331E-2</v>
      </c>
      <c r="O685" s="13">
        <v>1.2107596243261061E-2</v>
      </c>
      <c r="P685" s="13">
        <v>1.5604777527544274E-2</v>
      </c>
      <c r="Q685" s="13" t="s">
        <v>669</v>
      </c>
      <c r="R685" s="13">
        <v>0.10725731784547365</v>
      </c>
      <c r="S685" s="13" t="s">
        <v>669</v>
      </c>
      <c r="T685" s="13">
        <v>3.5569326993250522E-2</v>
      </c>
      <c r="U685" s="13">
        <v>1.9519409940983879E-3</v>
      </c>
      <c r="V685" s="13">
        <v>6.35780823374862E-2</v>
      </c>
      <c r="W685" s="164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2"/>
    </row>
    <row r="686" spans="1:65">
      <c r="A686" s="35"/>
      <c r="B686" s="3" t="s">
        <v>264</v>
      </c>
      <c r="C686" s="33"/>
      <c r="D686" s="13">
        <v>0.26976093306988447</v>
      </c>
      <c r="E686" s="13">
        <v>-0.33853662470597012</v>
      </c>
      <c r="F686" s="13">
        <v>0.20716053340555263</v>
      </c>
      <c r="G686" s="13">
        <v>-0.32759999817018404</v>
      </c>
      <c r="H686" s="13">
        <v>8.8396870431756369E-2</v>
      </c>
      <c r="I686" s="13">
        <v>8.1949425026577316E-3</v>
      </c>
      <c r="J686" s="13">
        <v>-0.23241084128463796</v>
      </c>
      <c r="K686" s="13">
        <v>-0.26481566064993012</v>
      </c>
      <c r="L686" s="13">
        <v>-1.5703611779245286E-2</v>
      </c>
      <c r="M686" s="13">
        <v>-0.18137325078430244</v>
      </c>
      <c r="N686" s="13">
        <v>0.17062409957118563</v>
      </c>
      <c r="O686" s="13">
        <v>0.17105783212487169</v>
      </c>
      <c r="P686" s="13">
        <v>0.15887735255126723</v>
      </c>
      <c r="Q686" s="13" t="s">
        <v>669</v>
      </c>
      <c r="R686" s="13">
        <v>-0.10886746745446085</v>
      </c>
      <c r="S686" s="13" t="s">
        <v>669</v>
      </c>
      <c r="T686" s="13">
        <v>0.20302891893647801</v>
      </c>
      <c r="U686" s="13">
        <v>-2.8645597352312202E-2</v>
      </c>
      <c r="V686" s="13">
        <v>0.17832024417044234</v>
      </c>
      <c r="W686" s="164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62"/>
    </row>
    <row r="687" spans="1:65">
      <c r="A687" s="35"/>
      <c r="B687" s="53" t="s">
        <v>265</v>
      </c>
      <c r="C687" s="54"/>
      <c r="D687" s="52">
        <v>0.99</v>
      </c>
      <c r="E687" s="52">
        <v>1.1200000000000001</v>
      </c>
      <c r="F687" s="52">
        <v>0.77</v>
      </c>
      <c r="G687" s="52">
        <v>1.08</v>
      </c>
      <c r="H687" s="52">
        <v>0.36</v>
      </c>
      <c r="I687" s="52">
        <v>0.08</v>
      </c>
      <c r="J687" s="52">
        <v>0.75</v>
      </c>
      <c r="K687" s="52">
        <v>0.87</v>
      </c>
      <c r="L687" s="52">
        <v>0</v>
      </c>
      <c r="M687" s="52">
        <v>0.57999999999999996</v>
      </c>
      <c r="N687" s="52">
        <v>0.65</v>
      </c>
      <c r="O687" s="52">
        <v>0.65</v>
      </c>
      <c r="P687" s="52">
        <v>0.61</v>
      </c>
      <c r="Q687" s="52">
        <v>3.4</v>
      </c>
      <c r="R687" s="52">
        <v>0.32</v>
      </c>
      <c r="S687" s="52">
        <v>3.42</v>
      </c>
      <c r="T687" s="52">
        <v>0.76</v>
      </c>
      <c r="U687" s="52">
        <v>0.04</v>
      </c>
      <c r="V687" s="52">
        <v>0.67</v>
      </c>
      <c r="W687" s="164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62"/>
    </row>
    <row r="688" spans="1:65">
      <c r="B688" s="36"/>
      <c r="C688" s="20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BM688" s="62"/>
    </row>
    <row r="689" spans="1:65" ht="15">
      <c r="B689" s="37" t="s">
        <v>578</v>
      </c>
      <c r="BM689" s="32" t="s">
        <v>268</v>
      </c>
    </row>
    <row r="690" spans="1:65" ht="15">
      <c r="A690" s="28" t="s">
        <v>128</v>
      </c>
      <c r="B690" s="18" t="s">
        <v>115</v>
      </c>
      <c r="C690" s="15" t="s">
        <v>116</v>
      </c>
      <c r="D690" s="16" t="s">
        <v>230</v>
      </c>
      <c r="E690" s="17" t="s">
        <v>230</v>
      </c>
      <c r="F690" s="16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1</v>
      </c>
    </row>
    <row r="691" spans="1:65">
      <c r="A691" s="35"/>
      <c r="B691" s="19" t="s">
        <v>231</v>
      </c>
      <c r="C691" s="8" t="s">
        <v>231</v>
      </c>
      <c r="D691" s="162" t="s">
        <v>245</v>
      </c>
      <c r="E691" s="163" t="s">
        <v>246</v>
      </c>
      <c r="F691" s="16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 t="s">
        <v>83</v>
      </c>
    </row>
    <row r="692" spans="1:65">
      <c r="A692" s="35"/>
      <c r="B692" s="19"/>
      <c r="C692" s="8"/>
      <c r="D692" s="9" t="s">
        <v>303</v>
      </c>
      <c r="E692" s="10" t="s">
        <v>270</v>
      </c>
      <c r="F692" s="16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2">
        <v>1</v>
      </c>
    </row>
    <row r="693" spans="1:65">
      <c r="A693" s="35"/>
      <c r="B693" s="19"/>
      <c r="C693" s="8"/>
      <c r="D693" s="29" t="s">
        <v>307</v>
      </c>
      <c r="E693" s="29" t="s">
        <v>304</v>
      </c>
      <c r="F693" s="16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2">
        <v>1</v>
      </c>
    </row>
    <row r="694" spans="1:65">
      <c r="A694" s="35"/>
      <c r="B694" s="18">
        <v>1</v>
      </c>
      <c r="C694" s="14">
        <v>1</v>
      </c>
      <c r="D694" s="254" t="s">
        <v>97</v>
      </c>
      <c r="E694" s="246" t="s">
        <v>107</v>
      </c>
      <c r="F694" s="247"/>
      <c r="G694" s="248"/>
      <c r="H694" s="248"/>
      <c r="I694" s="248"/>
      <c r="J694" s="248"/>
      <c r="K694" s="248"/>
      <c r="L694" s="248"/>
      <c r="M694" s="248"/>
      <c r="N694" s="248"/>
      <c r="O694" s="248"/>
      <c r="P694" s="248"/>
      <c r="Q694" s="248"/>
      <c r="R694" s="248"/>
      <c r="S694" s="248"/>
      <c r="T694" s="248"/>
      <c r="U694" s="248"/>
      <c r="V694" s="248"/>
      <c r="W694" s="248"/>
      <c r="X694" s="248"/>
      <c r="Y694" s="248"/>
      <c r="Z694" s="248"/>
      <c r="AA694" s="248"/>
      <c r="AB694" s="248"/>
      <c r="AC694" s="248"/>
      <c r="AD694" s="248"/>
      <c r="AE694" s="248"/>
      <c r="AF694" s="248"/>
      <c r="AG694" s="248"/>
      <c r="AH694" s="248"/>
      <c r="AI694" s="248"/>
      <c r="AJ694" s="248"/>
      <c r="AK694" s="248"/>
      <c r="AL694" s="248"/>
      <c r="AM694" s="248"/>
      <c r="AN694" s="248"/>
      <c r="AO694" s="248"/>
      <c r="AP694" s="248"/>
      <c r="AQ694" s="248"/>
      <c r="AR694" s="248"/>
      <c r="AS694" s="248"/>
      <c r="AT694" s="248"/>
      <c r="AU694" s="248"/>
      <c r="AV694" s="248"/>
      <c r="AW694" s="248"/>
      <c r="AX694" s="248"/>
      <c r="AY694" s="248"/>
      <c r="AZ694" s="248"/>
      <c r="BA694" s="248"/>
      <c r="BB694" s="248"/>
      <c r="BC694" s="248"/>
      <c r="BD694" s="248"/>
      <c r="BE694" s="248"/>
      <c r="BF694" s="248"/>
      <c r="BG694" s="248"/>
      <c r="BH694" s="248"/>
      <c r="BI694" s="248"/>
      <c r="BJ694" s="248"/>
      <c r="BK694" s="248"/>
      <c r="BL694" s="248"/>
      <c r="BM694" s="249">
        <v>1</v>
      </c>
    </row>
    <row r="695" spans="1:65">
      <c r="A695" s="35"/>
      <c r="B695" s="19">
        <v>1</v>
      </c>
      <c r="C695" s="8">
        <v>2</v>
      </c>
      <c r="D695" s="256" t="s">
        <v>97</v>
      </c>
      <c r="E695" s="250" t="s">
        <v>107</v>
      </c>
      <c r="F695" s="247"/>
      <c r="G695" s="248"/>
      <c r="H695" s="248"/>
      <c r="I695" s="248"/>
      <c r="J695" s="248"/>
      <c r="K695" s="248"/>
      <c r="L695" s="248"/>
      <c r="M695" s="248"/>
      <c r="N695" s="248"/>
      <c r="O695" s="248"/>
      <c r="P695" s="248"/>
      <c r="Q695" s="248"/>
      <c r="R695" s="248"/>
      <c r="S695" s="248"/>
      <c r="T695" s="248"/>
      <c r="U695" s="248"/>
      <c r="V695" s="248"/>
      <c r="W695" s="248"/>
      <c r="X695" s="248"/>
      <c r="Y695" s="248"/>
      <c r="Z695" s="248"/>
      <c r="AA695" s="248"/>
      <c r="AB695" s="248"/>
      <c r="AC695" s="248"/>
      <c r="AD695" s="248"/>
      <c r="AE695" s="248"/>
      <c r="AF695" s="248"/>
      <c r="AG695" s="248"/>
      <c r="AH695" s="248"/>
      <c r="AI695" s="248"/>
      <c r="AJ695" s="248"/>
      <c r="AK695" s="248"/>
      <c r="AL695" s="248"/>
      <c r="AM695" s="248"/>
      <c r="AN695" s="248"/>
      <c r="AO695" s="248"/>
      <c r="AP695" s="248"/>
      <c r="AQ695" s="248"/>
      <c r="AR695" s="248"/>
      <c r="AS695" s="248"/>
      <c r="AT695" s="248"/>
      <c r="AU695" s="248"/>
      <c r="AV695" s="248"/>
      <c r="AW695" s="248"/>
      <c r="AX695" s="248"/>
      <c r="AY695" s="248"/>
      <c r="AZ695" s="248"/>
      <c r="BA695" s="248"/>
      <c r="BB695" s="248"/>
      <c r="BC695" s="248"/>
      <c r="BD695" s="248"/>
      <c r="BE695" s="248"/>
      <c r="BF695" s="248"/>
      <c r="BG695" s="248"/>
      <c r="BH695" s="248"/>
      <c r="BI695" s="248"/>
      <c r="BJ695" s="248"/>
      <c r="BK695" s="248"/>
      <c r="BL695" s="248"/>
      <c r="BM695" s="249">
        <v>1</v>
      </c>
    </row>
    <row r="696" spans="1:65">
      <c r="A696" s="35"/>
      <c r="B696" s="19">
        <v>1</v>
      </c>
      <c r="C696" s="8">
        <v>3</v>
      </c>
      <c r="D696" s="256" t="s">
        <v>97</v>
      </c>
      <c r="E696" s="250" t="s">
        <v>107</v>
      </c>
      <c r="F696" s="247"/>
      <c r="G696" s="248"/>
      <c r="H696" s="248"/>
      <c r="I696" s="248"/>
      <c r="J696" s="248"/>
      <c r="K696" s="248"/>
      <c r="L696" s="248"/>
      <c r="M696" s="248"/>
      <c r="N696" s="248"/>
      <c r="O696" s="248"/>
      <c r="P696" s="248"/>
      <c r="Q696" s="248"/>
      <c r="R696" s="248"/>
      <c r="S696" s="248"/>
      <c r="T696" s="248"/>
      <c r="U696" s="248"/>
      <c r="V696" s="248"/>
      <c r="W696" s="248"/>
      <c r="X696" s="248"/>
      <c r="Y696" s="248"/>
      <c r="Z696" s="248"/>
      <c r="AA696" s="248"/>
      <c r="AB696" s="248"/>
      <c r="AC696" s="248"/>
      <c r="AD696" s="248"/>
      <c r="AE696" s="248"/>
      <c r="AF696" s="248"/>
      <c r="AG696" s="248"/>
      <c r="AH696" s="248"/>
      <c r="AI696" s="248"/>
      <c r="AJ696" s="248"/>
      <c r="AK696" s="248"/>
      <c r="AL696" s="248"/>
      <c r="AM696" s="248"/>
      <c r="AN696" s="248"/>
      <c r="AO696" s="248"/>
      <c r="AP696" s="248"/>
      <c r="AQ696" s="248"/>
      <c r="AR696" s="248"/>
      <c r="AS696" s="248"/>
      <c r="AT696" s="248"/>
      <c r="AU696" s="248"/>
      <c r="AV696" s="248"/>
      <c r="AW696" s="248"/>
      <c r="AX696" s="248"/>
      <c r="AY696" s="248"/>
      <c r="AZ696" s="248"/>
      <c r="BA696" s="248"/>
      <c r="BB696" s="248"/>
      <c r="BC696" s="248"/>
      <c r="BD696" s="248"/>
      <c r="BE696" s="248"/>
      <c r="BF696" s="248"/>
      <c r="BG696" s="248"/>
      <c r="BH696" s="248"/>
      <c r="BI696" s="248"/>
      <c r="BJ696" s="248"/>
      <c r="BK696" s="248"/>
      <c r="BL696" s="248"/>
      <c r="BM696" s="249">
        <v>16</v>
      </c>
    </row>
    <row r="697" spans="1:65">
      <c r="A697" s="35"/>
      <c r="B697" s="19">
        <v>1</v>
      </c>
      <c r="C697" s="8">
        <v>4</v>
      </c>
      <c r="D697" s="256" t="s">
        <v>97</v>
      </c>
      <c r="E697" s="250" t="s">
        <v>107</v>
      </c>
      <c r="F697" s="247"/>
      <c r="G697" s="248"/>
      <c r="H697" s="248"/>
      <c r="I697" s="248"/>
      <c r="J697" s="248"/>
      <c r="K697" s="248"/>
      <c r="L697" s="248"/>
      <c r="M697" s="248"/>
      <c r="N697" s="248"/>
      <c r="O697" s="248"/>
      <c r="P697" s="248"/>
      <c r="Q697" s="248"/>
      <c r="R697" s="248"/>
      <c r="S697" s="248"/>
      <c r="T697" s="248"/>
      <c r="U697" s="248"/>
      <c r="V697" s="248"/>
      <c r="W697" s="248"/>
      <c r="X697" s="248"/>
      <c r="Y697" s="248"/>
      <c r="Z697" s="248"/>
      <c r="AA697" s="248"/>
      <c r="AB697" s="248"/>
      <c r="AC697" s="248"/>
      <c r="AD697" s="248"/>
      <c r="AE697" s="248"/>
      <c r="AF697" s="248"/>
      <c r="AG697" s="248"/>
      <c r="AH697" s="248"/>
      <c r="AI697" s="248"/>
      <c r="AJ697" s="248"/>
      <c r="AK697" s="248"/>
      <c r="AL697" s="248"/>
      <c r="AM697" s="248"/>
      <c r="AN697" s="248"/>
      <c r="AO697" s="248"/>
      <c r="AP697" s="248"/>
      <c r="AQ697" s="248"/>
      <c r="AR697" s="248"/>
      <c r="AS697" s="248"/>
      <c r="AT697" s="248"/>
      <c r="AU697" s="248"/>
      <c r="AV697" s="248"/>
      <c r="AW697" s="248"/>
      <c r="AX697" s="248"/>
      <c r="AY697" s="248"/>
      <c r="AZ697" s="248"/>
      <c r="BA697" s="248"/>
      <c r="BB697" s="248"/>
      <c r="BC697" s="248"/>
      <c r="BD697" s="248"/>
      <c r="BE697" s="248"/>
      <c r="BF697" s="248"/>
      <c r="BG697" s="248"/>
      <c r="BH697" s="248"/>
      <c r="BI697" s="248"/>
      <c r="BJ697" s="248"/>
      <c r="BK697" s="248"/>
      <c r="BL697" s="248"/>
      <c r="BM697" s="249" t="s">
        <v>97</v>
      </c>
    </row>
    <row r="698" spans="1:65">
      <c r="A698" s="35"/>
      <c r="B698" s="19">
        <v>1</v>
      </c>
      <c r="C698" s="8">
        <v>5</v>
      </c>
      <c r="D698" s="256" t="s">
        <v>97</v>
      </c>
      <c r="E698" s="250" t="s">
        <v>107</v>
      </c>
      <c r="F698" s="247"/>
      <c r="G698" s="248"/>
      <c r="H698" s="248"/>
      <c r="I698" s="248"/>
      <c r="J698" s="248"/>
      <c r="K698" s="248"/>
      <c r="L698" s="248"/>
      <c r="M698" s="248"/>
      <c r="N698" s="248"/>
      <c r="O698" s="248"/>
      <c r="P698" s="248"/>
      <c r="Q698" s="248"/>
      <c r="R698" s="248"/>
      <c r="S698" s="248"/>
      <c r="T698" s="248"/>
      <c r="U698" s="248"/>
      <c r="V698" s="248"/>
      <c r="W698" s="248"/>
      <c r="X698" s="248"/>
      <c r="Y698" s="248"/>
      <c r="Z698" s="248"/>
      <c r="AA698" s="248"/>
      <c r="AB698" s="248"/>
      <c r="AC698" s="248"/>
      <c r="AD698" s="248"/>
      <c r="AE698" s="248"/>
      <c r="AF698" s="248"/>
      <c r="AG698" s="248"/>
      <c r="AH698" s="248"/>
      <c r="AI698" s="248"/>
      <c r="AJ698" s="248"/>
      <c r="AK698" s="248"/>
      <c r="AL698" s="248"/>
      <c r="AM698" s="248"/>
      <c r="AN698" s="248"/>
      <c r="AO698" s="248"/>
      <c r="AP698" s="248"/>
      <c r="AQ698" s="248"/>
      <c r="AR698" s="248"/>
      <c r="AS698" s="248"/>
      <c r="AT698" s="248"/>
      <c r="AU698" s="248"/>
      <c r="AV698" s="248"/>
      <c r="AW698" s="248"/>
      <c r="AX698" s="248"/>
      <c r="AY698" s="248"/>
      <c r="AZ698" s="248"/>
      <c r="BA698" s="248"/>
      <c r="BB698" s="248"/>
      <c r="BC698" s="248"/>
      <c r="BD698" s="248"/>
      <c r="BE698" s="248"/>
      <c r="BF698" s="248"/>
      <c r="BG698" s="248"/>
      <c r="BH698" s="248"/>
      <c r="BI698" s="248"/>
      <c r="BJ698" s="248"/>
      <c r="BK698" s="248"/>
      <c r="BL698" s="248"/>
      <c r="BM698" s="249">
        <v>26</v>
      </c>
    </row>
    <row r="699" spans="1:65">
      <c r="A699" s="35"/>
      <c r="B699" s="19">
        <v>1</v>
      </c>
      <c r="C699" s="8">
        <v>6</v>
      </c>
      <c r="D699" s="256" t="s">
        <v>97</v>
      </c>
      <c r="E699" s="250">
        <v>1</v>
      </c>
      <c r="F699" s="247"/>
      <c r="G699" s="248"/>
      <c r="H699" s="248"/>
      <c r="I699" s="248"/>
      <c r="J699" s="248"/>
      <c r="K699" s="248"/>
      <c r="L699" s="248"/>
      <c r="M699" s="248"/>
      <c r="N699" s="248"/>
      <c r="O699" s="248"/>
      <c r="P699" s="248"/>
      <c r="Q699" s="248"/>
      <c r="R699" s="248"/>
      <c r="S699" s="248"/>
      <c r="T699" s="248"/>
      <c r="U699" s="248"/>
      <c r="V699" s="248"/>
      <c r="W699" s="248"/>
      <c r="X699" s="248"/>
      <c r="Y699" s="248"/>
      <c r="Z699" s="248"/>
      <c r="AA699" s="248"/>
      <c r="AB699" s="248"/>
      <c r="AC699" s="248"/>
      <c r="AD699" s="248"/>
      <c r="AE699" s="248"/>
      <c r="AF699" s="248"/>
      <c r="AG699" s="248"/>
      <c r="AH699" s="248"/>
      <c r="AI699" s="248"/>
      <c r="AJ699" s="248"/>
      <c r="AK699" s="248"/>
      <c r="AL699" s="248"/>
      <c r="AM699" s="248"/>
      <c r="AN699" s="248"/>
      <c r="AO699" s="248"/>
      <c r="AP699" s="248"/>
      <c r="AQ699" s="248"/>
      <c r="AR699" s="248"/>
      <c r="AS699" s="248"/>
      <c r="AT699" s="248"/>
      <c r="AU699" s="248"/>
      <c r="AV699" s="248"/>
      <c r="AW699" s="248"/>
      <c r="AX699" s="248"/>
      <c r="AY699" s="248"/>
      <c r="AZ699" s="248"/>
      <c r="BA699" s="248"/>
      <c r="BB699" s="248"/>
      <c r="BC699" s="248"/>
      <c r="BD699" s="248"/>
      <c r="BE699" s="248"/>
      <c r="BF699" s="248"/>
      <c r="BG699" s="248"/>
      <c r="BH699" s="248"/>
      <c r="BI699" s="248"/>
      <c r="BJ699" s="248"/>
      <c r="BK699" s="248"/>
      <c r="BL699" s="248"/>
      <c r="BM699" s="251"/>
    </row>
    <row r="700" spans="1:65">
      <c r="A700" s="35"/>
      <c r="B700" s="20" t="s">
        <v>261</v>
      </c>
      <c r="C700" s="12"/>
      <c r="D700" s="252" t="s">
        <v>669</v>
      </c>
      <c r="E700" s="252">
        <v>1</v>
      </c>
      <c r="F700" s="247"/>
      <c r="G700" s="248"/>
      <c r="H700" s="248"/>
      <c r="I700" s="248"/>
      <c r="J700" s="248"/>
      <c r="K700" s="248"/>
      <c r="L700" s="248"/>
      <c r="M700" s="248"/>
      <c r="N700" s="248"/>
      <c r="O700" s="248"/>
      <c r="P700" s="248"/>
      <c r="Q700" s="248"/>
      <c r="R700" s="248"/>
      <c r="S700" s="248"/>
      <c r="T700" s="248"/>
      <c r="U700" s="248"/>
      <c r="V700" s="248"/>
      <c r="W700" s="248"/>
      <c r="X700" s="248"/>
      <c r="Y700" s="248"/>
      <c r="Z700" s="248"/>
      <c r="AA700" s="248"/>
      <c r="AB700" s="248"/>
      <c r="AC700" s="248"/>
      <c r="AD700" s="248"/>
      <c r="AE700" s="248"/>
      <c r="AF700" s="248"/>
      <c r="AG700" s="248"/>
      <c r="AH700" s="248"/>
      <c r="AI700" s="248"/>
      <c r="AJ700" s="248"/>
      <c r="AK700" s="248"/>
      <c r="AL700" s="248"/>
      <c r="AM700" s="248"/>
      <c r="AN700" s="248"/>
      <c r="AO700" s="248"/>
      <c r="AP700" s="248"/>
      <c r="AQ700" s="248"/>
      <c r="AR700" s="248"/>
      <c r="AS700" s="248"/>
      <c r="AT700" s="248"/>
      <c r="AU700" s="248"/>
      <c r="AV700" s="248"/>
      <c r="AW700" s="248"/>
      <c r="AX700" s="248"/>
      <c r="AY700" s="248"/>
      <c r="AZ700" s="248"/>
      <c r="BA700" s="248"/>
      <c r="BB700" s="248"/>
      <c r="BC700" s="248"/>
      <c r="BD700" s="248"/>
      <c r="BE700" s="248"/>
      <c r="BF700" s="248"/>
      <c r="BG700" s="248"/>
      <c r="BH700" s="248"/>
      <c r="BI700" s="248"/>
      <c r="BJ700" s="248"/>
      <c r="BK700" s="248"/>
      <c r="BL700" s="248"/>
      <c r="BM700" s="251"/>
    </row>
    <row r="701" spans="1:65">
      <c r="A701" s="35"/>
      <c r="B701" s="3" t="s">
        <v>262</v>
      </c>
      <c r="C701" s="33"/>
      <c r="D701" s="253" t="s">
        <v>669</v>
      </c>
      <c r="E701" s="253">
        <v>1</v>
      </c>
      <c r="F701" s="247"/>
      <c r="G701" s="248"/>
      <c r="H701" s="248"/>
      <c r="I701" s="248"/>
      <c r="J701" s="248"/>
      <c r="K701" s="248"/>
      <c r="L701" s="248"/>
      <c r="M701" s="248"/>
      <c r="N701" s="248"/>
      <c r="O701" s="248"/>
      <c r="P701" s="248"/>
      <c r="Q701" s="248"/>
      <c r="R701" s="248"/>
      <c r="S701" s="248"/>
      <c r="T701" s="248"/>
      <c r="U701" s="248"/>
      <c r="V701" s="248"/>
      <c r="W701" s="248"/>
      <c r="X701" s="248"/>
      <c r="Y701" s="248"/>
      <c r="Z701" s="248"/>
      <c r="AA701" s="248"/>
      <c r="AB701" s="248"/>
      <c r="AC701" s="248"/>
      <c r="AD701" s="248"/>
      <c r="AE701" s="248"/>
      <c r="AF701" s="248"/>
      <c r="AG701" s="248"/>
      <c r="AH701" s="248"/>
      <c r="AI701" s="248"/>
      <c r="AJ701" s="248"/>
      <c r="AK701" s="248"/>
      <c r="AL701" s="248"/>
      <c r="AM701" s="248"/>
      <c r="AN701" s="248"/>
      <c r="AO701" s="248"/>
      <c r="AP701" s="248"/>
      <c r="AQ701" s="248"/>
      <c r="AR701" s="248"/>
      <c r="AS701" s="248"/>
      <c r="AT701" s="248"/>
      <c r="AU701" s="248"/>
      <c r="AV701" s="248"/>
      <c r="AW701" s="248"/>
      <c r="AX701" s="248"/>
      <c r="AY701" s="248"/>
      <c r="AZ701" s="248"/>
      <c r="BA701" s="248"/>
      <c r="BB701" s="248"/>
      <c r="BC701" s="248"/>
      <c r="BD701" s="248"/>
      <c r="BE701" s="248"/>
      <c r="BF701" s="248"/>
      <c r="BG701" s="248"/>
      <c r="BH701" s="248"/>
      <c r="BI701" s="248"/>
      <c r="BJ701" s="248"/>
      <c r="BK701" s="248"/>
      <c r="BL701" s="248"/>
      <c r="BM701" s="251"/>
    </row>
    <row r="702" spans="1:65">
      <c r="A702" s="35"/>
      <c r="B702" s="3" t="s">
        <v>263</v>
      </c>
      <c r="C702" s="33"/>
      <c r="D702" s="253" t="s">
        <v>669</v>
      </c>
      <c r="E702" s="253" t="s">
        <v>669</v>
      </c>
      <c r="F702" s="247"/>
      <c r="G702" s="248"/>
      <c r="H702" s="248"/>
      <c r="I702" s="248"/>
      <c r="J702" s="248"/>
      <c r="K702" s="248"/>
      <c r="L702" s="248"/>
      <c r="M702" s="248"/>
      <c r="N702" s="248"/>
      <c r="O702" s="248"/>
      <c r="P702" s="248"/>
      <c r="Q702" s="248"/>
      <c r="R702" s="248"/>
      <c r="S702" s="248"/>
      <c r="T702" s="248"/>
      <c r="U702" s="248"/>
      <c r="V702" s="248"/>
      <c r="W702" s="248"/>
      <c r="X702" s="248"/>
      <c r="Y702" s="248"/>
      <c r="Z702" s="248"/>
      <c r="AA702" s="248"/>
      <c r="AB702" s="248"/>
      <c r="AC702" s="248"/>
      <c r="AD702" s="248"/>
      <c r="AE702" s="248"/>
      <c r="AF702" s="248"/>
      <c r="AG702" s="248"/>
      <c r="AH702" s="248"/>
      <c r="AI702" s="248"/>
      <c r="AJ702" s="248"/>
      <c r="AK702" s="248"/>
      <c r="AL702" s="248"/>
      <c r="AM702" s="248"/>
      <c r="AN702" s="248"/>
      <c r="AO702" s="248"/>
      <c r="AP702" s="248"/>
      <c r="AQ702" s="248"/>
      <c r="AR702" s="248"/>
      <c r="AS702" s="248"/>
      <c r="AT702" s="248"/>
      <c r="AU702" s="248"/>
      <c r="AV702" s="248"/>
      <c r="AW702" s="248"/>
      <c r="AX702" s="248"/>
      <c r="AY702" s="248"/>
      <c r="AZ702" s="248"/>
      <c r="BA702" s="248"/>
      <c r="BB702" s="248"/>
      <c r="BC702" s="248"/>
      <c r="BD702" s="248"/>
      <c r="BE702" s="248"/>
      <c r="BF702" s="248"/>
      <c r="BG702" s="248"/>
      <c r="BH702" s="248"/>
      <c r="BI702" s="248"/>
      <c r="BJ702" s="248"/>
      <c r="BK702" s="248"/>
      <c r="BL702" s="248"/>
      <c r="BM702" s="251"/>
    </row>
    <row r="703" spans="1:65">
      <c r="A703" s="35"/>
      <c r="B703" s="3" t="s">
        <v>87</v>
      </c>
      <c r="C703" s="33"/>
      <c r="D703" s="13" t="s">
        <v>669</v>
      </c>
      <c r="E703" s="13" t="s">
        <v>669</v>
      </c>
      <c r="F703" s="16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62"/>
    </row>
    <row r="704" spans="1:65">
      <c r="A704" s="35"/>
      <c r="B704" s="3" t="s">
        <v>264</v>
      </c>
      <c r="C704" s="33"/>
      <c r="D704" s="13" t="s">
        <v>669</v>
      </c>
      <c r="E704" s="13" t="s">
        <v>669</v>
      </c>
      <c r="F704" s="16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62"/>
    </row>
    <row r="705" spans="1:65">
      <c r="A705" s="35"/>
      <c r="B705" s="53" t="s">
        <v>265</v>
      </c>
      <c r="C705" s="54"/>
      <c r="D705" s="52">
        <v>0.67</v>
      </c>
      <c r="E705" s="52">
        <v>0.67</v>
      </c>
      <c r="F705" s="16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62"/>
    </row>
    <row r="706" spans="1:65">
      <c r="B706" s="36"/>
      <c r="C706" s="20"/>
      <c r="D706" s="31"/>
      <c r="E706" s="31"/>
      <c r="BM706" s="62"/>
    </row>
    <row r="707" spans="1:65" ht="15">
      <c r="B707" s="37" t="s">
        <v>579</v>
      </c>
      <c r="BM707" s="32" t="s">
        <v>268</v>
      </c>
    </row>
    <row r="708" spans="1:65" ht="15">
      <c r="A708" s="28" t="s">
        <v>40</v>
      </c>
      <c r="B708" s="18" t="s">
        <v>115</v>
      </c>
      <c r="C708" s="15" t="s">
        <v>116</v>
      </c>
      <c r="D708" s="16" t="s">
        <v>230</v>
      </c>
      <c r="E708" s="17" t="s">
        <v>230</v>
      </c>
      <c r="F708" s="16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2">
        <v>1</v>
      </c>
    </row>
    <row r="709" spans="1:65">
      <c r="A709" s="35"/>
      <c r="B709" s="19" t="s">
        <v>231</v>
      </c>
      <c r="C709" s="8" t="s">
        <v>231</v>
      </c>
      <c r="D709" s="162" t="s">
        <v>246</v>
      </c>
      <c r="E709" s="163" t="s">
        <v>249</v>
      </c>
      <c r="F709" s="16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2" t="s">
        <v>3</v>
      </c>
    </row>
    <row r="710" spans="1:65">
      <c r="A710" s="35"/>
      <c r="B710" s="19"/>
      <c r="C710" s="8"/>
      <c r="D710" s="9" t="s">
        <v>270</v>
      </c>
      <c r="E710" s="10" t="s">
        <v>303</v>
      </c>
      <c r="F710" s="16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2">
        <v>2</v>
      </c>
    </row>
    <row r="711" spans="1:65">
      <c r="A711" s="35"/>
      <c r="B711" s="19"/>
      <c r="C711" s="8"/>
      <c r="D711" s="29" t="s">
        <v>304</v>
      </c>
      <c r="E711" s="29" t="s">
        <v>304</v>
      </c>
      <c r="F711" s="16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2">
        <v>2</v>
      </c>
    </row>
    <row r="712" spans="1:65">
      <c r="A712" s="35"/>
      <c r="B712" s="18">
        <v>1</v>
      </c>
      <c r="C712" s="14">
        <v>1</v>
      </c>
      <c r="D712" s="22">
        <v>4.2830000000000004</v>
      </c>
      <c r="E712" s="22">
        <v>1.5</v>
      </c>
      <c r="F712" s="16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2">
        <v>1</v>
      </c>
    </row>
    <row r="713" spans="1:65">
      <c r="A713" s="35"/>
      <c r="B713" s="19">
        <v>1</v>
      </c>
      <c r="C713" s="8">
        <v>2</v>
      </c>
      <c r="D713" s="10">
        <v>4.2649999999999997</v>
      </c>
      <c r="E713" s="10">
        <v>1.5</v>
      </c>
      <c r="F713" s="16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2">
        <v>21</v>
      </c>
    </row>
    <row r="714" spans="1:65">
      <c r="A714" s="35"/>
      <c r="B714" s="19">
        <v>1</v>
      </c>
      <c r="C714" s="8">
        <v>3</v>
      </c>
      <c r="D714" s="10">
        <v>4.0179999999999998</v>
      </c>
      <c r="E714" s="10">
        <v>1.6</v>
      </c>
      <c r="F714" s="16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2">
        <v>16</v>
      </c>
    </row>
    <row r="715" spans="1:65">
      <c r="A715" s="35"/>
      <c r="B715" s="19">
        <v>1</v>
      </c>
      <c r="C715" s="8">
        <v>4</v>
      </c>
      <c r="D715" s="10">
        <v>4.1379999999999999</v>
      </c>
      <c r="E715" s="10">
        <v>1.5</v>
      </c>
      <c r="F715" s="16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2">
        <v>2.8713333333333302</v>
      </c>
    </row>
    <row r="716" spans="1:65">
      <c r="A716" s="35"/>
      <c r="B716" s="19">
        <v>1</v>
      </c>
      <c r="C716" s="8">
        <v>5</v>
      </c>
      <c r="D716" s="10">
        <v>4.42</v>
      </c>
      <c r="E716" s="10">
        <v>1.5</v>
      </c>
      <c r="F716" s="16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2">
        <v>27</v>
      </c>
    </row>
    <row r="717" spans="1:65">
      <c r="A717" s="35"/>
      <c r="B717" s="19">
        <v>1</v>
      </c>
      <c r="C717" s="8">
        <v>6</v>
      </c>
      <c r="D717" s="10">
        <v>4.2320000000000002</v>
      </c>
      <c r="E717" s="10">
        <v>1.5</v>
      </c>
      <c r="F717" s="16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62"/>
    </row>
    <row r="718" spans="1:65">
      <c r="A718" s="35"/>
      <c r="B718" s="20" t="s">
        <v>261</v>
      </c>
      <c r="C718" s="12"/>
      <c r="D718" s="26">
        <v>4.226</v>
      </c>
      <c r="E718" s="26">
        <v>1.5166666666666666</v>
      </c>
      <c r="F718" s="16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2"/>
    </row>
    <row r="719" spans="1:65">
      <c r="A719" s="35"/>
      <c r="B719" s="3" t="s">
        <v>262</v>
      </c>
      <c r="C719" s="33"/>
      <c r="D719" s="11">
        <v>4.2484999999999999</v>
      </c>
      <c r="E719" s="11">
        <v>1.5</v>
      </c>
      <c r="F719" s="16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2"/>
    </row>
    <row r="720" spans="1:65">
      <c r="A720" s="35"/>
      <c r="B720" s="3" t="s">
        <v>263</v>
      </c>
      <c r="C720" s="33"/>
      <c r="D720" s="27">
        <v>0.13671137480107506</v>
      </c>
      <c r="E720" s="27">
        <v>4.0824829046386339E-2</v>
      </c>
      <c r="F720" s="16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62"/>
    </row>
    <row r="721" spans="1:65">
      <c r="A721" s="35"/>
      <c r="B721" s="3" t="s">
        <v>87</v>
      </c>
      <c r="C721" s="33"/>
      <c r="D721" s="13">
        <v>3.2350065026283736E-2</v>
      </c>
      <c r="E721" s="13">
        <v>2.6917469700914069E-2</v>
      </c>
      <c r="F721" s="16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62"/>
    </row>
    <row r="722" spans="1:65">
      <c r="A722" s="35"/>
      <c r="B722" s="3" t="s">
        <v>264</v>
      </c>
      <c r="C722" s="33"/>
      <c r="D722" s="13">
        <v>0.47179010912468233</v>
      </c>
      <c r="E722" s="13">
        <v>-0.47179010912468022</v>
      </c>
      <c r="F722" s="16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62"/>
    </row>
    <row r="723" spans="1:65">
      <c r="A723" s="35"/>
      <c r="B723" s="53" t="s">
        <v>265</v>
      </c>
      <c r="C723" s="54"/>
      <c r="D723" s="52">
        <v>0.67</v>
      </c>
      <c r="E723" s="52">
        <v>0.67</v>
      </c>
      <c r="F723" s="16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2"/>
    </row>
    <row r="724" spans="1:65">
      <c r="B724" s="36"/>
      <c r="C724" s="20"/>
      <c r="D724" s="31"/>
      <c r="E724" s="31"/>
      <c r="BM724" s="62"/>
    </row>
    <row r="725" spans="1:65" ht="15">
      <c r="B725" s="37" t="s">
        <v>580</v>
      </c>
      <c r="BM725" s="32" t="s">
        <v>268</v>
      </c>
    </row>
    <row r="726" spans="1:65" ht="15">
      <c r="A726" s="28" t="s">
        <v>129</v>
      </c>
      <c r="B726" s="18" t="s">
        <v>115</v>
      </c>
      <c r="C726" s="15" t="s">
        <v>116</v>
      </c>
      <c r="D726" s="16" t="s">
        <v>230</v>
      </c>
      <c r="E726" s="17" t="s">
        <v>230</v>
      </c>
      <c r="F726" s="17" t="s">
        <v>230</v>
      </c>
      <c r="G726" s="164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2">
        <v>1</v>
      </c>
    </row>
    <row r="727" spans="1:65">
      <c r="A727" s="35"/>
      <c r="B727" s="19" t="s">
        <v>231</v>
      </c>
      <c r="C727" s="8" t="s">
        <v>231</v>
      </c>
      <c r="D727" s="162" t="s">
        <v>245</v>
      </c>
      <c r="E727" s="163" t="s">
        <v>246</v>
      </c>
      <c r="F727" s="163" t="s">
        <v>269</v>
      </c>
      <c r="G727" s="164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2" t="s">
        <v>83</v>
      </c>
    </row>
    <row r="728" spans="1:65">
      <c r="A728" s="35"/>
      <c r="B728" s="19"/>
      <c r="C728" s="8"/>
      <c r="D728" s="9" t="s">
        <v>303</v>
      </c>
      <c r="E728" s="10" t="s">
        <v>270</v>
      </c>
      <c r="F728" s="10" t="s">
        <v>270</v>
      </c>
      <c r="G728" s="164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2">
        <v>2</v>
      </c>
    </row>
    <row r="729" spans="1:65">
      <c r="A729" s="35"/>
      <c r="B729" s="19"/>
      <c r="C729" s="8"/>
      <c r="D729" s="29" t="s">
        <v>307</v>
      </c>
      <c r="E729" s="29" t="s">
        <v>304</v>
      </c>
      <c r="F729" s="29" t="s">
        <v>308</v>
      </c>
      <c r="G729" s="164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2">
        <v>2</v>
      </c>
    </row>
    <row r="730" spans="1:65">
      <c r="A730" s="35"/>
      <c r="B730" s="18">
        <v>1</v>
      </c>
      <c r="C730" s="14">
        <v>1</v>
      </c>
      <c r="D730" s="157" t="s">
        <v>109</v>
      </c>
      <c r="E730" s="22">
        <v>2</v>
      </c>
      <c r="F730" s="23">
        <v>2</v>
      </c>
      <c r="G730" s="164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2">
        <v>1</v>
      </c>
    </row>
    <row r="731" spans="1:65">
      <c r="A731" s="35"/>
      <c r="B731" s="19">
        <v>1</v>
      </c>
      <c r="C731" s="8">
        <v>2</v>
      </c>
      <c r="D731" s="158" t="s">
        <v>109</v>
      </c>
      <c r="E731" s="10">
        <v>1</v>
      </c>
      <c r="F731" s="25">
        <v>3</v>
      </c>
      <c r="G731" s="164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2">
        <v>1</v>
      </c>
    </row>
    <row r="732" spans="1:65">
      <c r="A732" s="35"/>
      <c r="B732" s="19">
        <v>1</v>
      </c>
      <c r="C732" s="8">
        <v>3</v>
      </c>
      <c r="D732" s="158" t="s">
        <v>109</v>
      </c>
      <c r="E732" s="10">
        <v>1</v>
      </c>
      <c r="F732" s="25">
        <v>2</v>
      </c>
      <c r="G732" s="164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2">
        <v>16</v>
      </c>
    </row>
    <row r="733" spans="1:65">
      <c r="A733" s="35"/>
      <c r="B733" s="19">
        <v>1</v>
      </c>
      <c r="C733" s="8">
        <v>4</v>
      </c>
      <c r="D733" s="158" t="s">
        <v>109</v>
      </c>
      <c r="E733" s="10">
        <v>2</v>
      </c>
      <c r="F733" s="25">
        <v>1</v>
      </c>
      <c r="G733" s="164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2">
        <v>1.75</v>
      </c>
    </row>
    <row r="734" spans="1:65">
      <c r="A734" s="35"/>
      <c r="B734" s="19">
        <v>1</v>
      </c>
      <c r="C734" s="8">
        <v>5</v>
      </c>
      <c r="D734" s="158" t="s">
        <v>109</v>
      </c>
      <c r="E734" s="10">
        <v>1</v>
      </c>
      <c r="F734" s="10">
        <v>3</v>
      </c>
      <c r="G734" s="164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2">
        <v>28</v>
      </c>
    </row>
    <row r="735" spans="1:65">
      <c r="A735" s="35"/>
      <c r="B735" s="19">
        <v>1</v>
      </c>
      <c r="C735" s="8">
        <v>6</v>
      </c>
      <c r="D735" s="158" t="s">
        <v>109</v>
      </c>
      <c r="E735" s="10">
        <v>1</v>
      </c>
      <c r="F735" s="10">
        <v>2</v>
      </c>
      <c r="G735" s="164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62"/>
    </row>
    <row r="736" spans="1:65">
      <c r="A736" s="35"/>
      <c r="B736" s="20" t="s">
        <v>261</v>
      </c>
      <c r="C736" s="12"/>
      <c r="D736" s="26" t="s">
        <v>669</v>
      </c>
      <c r="E736" s="26">
        <v>1.3333333333333333</v>
      </c>
      <c r="F736" s="26">
        <v>2.1666666666666665</v>
      </c>
      <c r="G736" s="164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2"/>
    </row>
    <row r="737" spans="1:65">
      <c r="A737" s="35"/>
      <c r="B737" s="3" t="s">
        <v>262</v>
      </c>
      <c r="C737" s="33"/>
      <c r="D737" s="11" t="s">
        <v>669</v>
      </c>
      <c r="E737" s="11">
        <v>1</v>
      </c>
      <c r="F737" s="11">
        <v>2</v>
      </c>
      <c r="G737" s="164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2"/>
    </row>
    <row r="738" spans="1:65">
      <c r="A738" s="35"/>
      <c r="B738" s="3" t="s">
        <v>263</v>
      </c>
      <c r="C738" s="33"/>
      <c r="D738" s="27" t="s">
        <v>669</v>
      </c>
      <c r="E738" s="27">
        <v>0.51639777949432231</v>
      </c>
      <c r="F738" s="27">
        <v>0.75277265270908089</v>
      </c>
      <c r="G738" s="164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2"/>
    </row>
    <row r="739" spans="1:65">
      <c r="A739" s="35"/>
      <c r="B739" s="3" t="s">
        <v>87</v>
      </c>
      <c r="C739" s="33"/>
      <c r="D739" s="13" t="s">
        <v>669</v>
      </c>
      <c r="E739" s="13">
        <v>0.38729833462074176</v>
      </c>
      <c r="F739" s="13">
        <v>0.34743353201957583</v>
      </c>
      <c r="G739" s="164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2"/>
    </row>
    <row r="740" spans="1:65">
      <c r="A740" s="35"/>
      <c r="B740" s="3" t="s">
        <v>264</v>
      </c>
      <c r="C740" s="33"/>
      <c r="D740" s="13" t="s">
        <v>669</v>
      </c>
      <c r="E740" s="13">
        <v>-0.23809523809523814</v>
      </c>
      <c r="F740" s="13">
        <v>0.23809523809523792</v>
      </c>
      <c r="G740" s="164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2"/>
    </row>
    <row r="741" spans="1:65">
      <c r="A741" s="35"/>
      <c r="B741" s="53" t="s">
        <v>265</v>
      </c>
      <c r="C741" s="54"/>
      <c r="D741" s="52">
        <v>0.67</v>
      </c>
      <c r="E741" s="52">
        <v>1.69</v>
      </c>
      <c r="F741" s="52">
        <v>0</v>
      </c>
      <c r="G741" s="164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2"/>
    </row>
    <row r="742" spans="1:65">
      <c r="B742" s="36"/>
      <c r="C742" s="20"/>
      <c r="D742" s="31"/>
      <c r="E742" s="31"/>
      <c r="F742" s="31"/>
      <c r="BM742" s="62"/>
    </row>
    <row r="743" spans="1:65" ht="15">
      <c r="B743" s="37" t="s">
        <v>581</v>
      </c>
      <c r="BM743" s="32" t="s">
        <v>67</v>
      </c>
    </row>
    <row r="744" spans="1:65" ht="15">
      <c r="A744" s="28" t="s">
        <v>43</v>
      </c>
      <c r="B744" s="18" t="s">
        <v>115</v>
      </c>
      <c r="C744" s="15" t="s">
        <v>116</v>
      </c>
      <c r="D744" s="16" t="s">
        <v>230</v>
      </c>
      <c r="E744" s="17" t="s">
        <v>230</v>
      </c>
      <c r="F744" s="17" t="s">
        <v>230</v>
      </c>
      <c r="G744" s="17" t="s">
        <v>230</v>
      </c>
      <c r="H744" s="17" t="s">
        <v>230</v>
      </c>
      <c r="I744" s="17" t="s">
        <v>230</v>
      </c>
      <c r="J744" s="17" t="s">
        <v>230</v>
      </c>
      <c r="K744" s="17" t="s">
        <v>230</v>
      </c>
      <c r="L744" s="17" t="s">
        <v>230</v>
      </c>
      <c r="M744" s="17" t="s">
        <v>230</v>
      </c>
      <c r="N744" s="17" t="s">
        <v>230</v>
      </c>
      <c r="O744" s="164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2">
        <v>1</v>
      </c>
    </row>
    <row r="745" spans="1:65">
      <c r="A745" s="35"/>
      <c r="B745" s="19" t="s">
        <v>231</v>
      </c>
      <c r="C745" s="8" t="s">
        <v>231</v>
      </c>
      <c r="D745" s="162" t="s">
        <v>237</v>
      </c>
      <c r="E745" s="163" t="s">
        <v>238</v>
      </c>
      <c r="F745" s="163" t="s">
        <v>239</v>
      </c>
      <c r="G745" s="163" t="s">
        <v>240</v>
      </c>
      <c r="H745" s="163" t="s">
        <v>241</v>
      </c>
      <c r="I745" s="163" t="s">
        <v>243</v>
      </c>
      <c r="J745" s="163" t="s">
        <v>245</v>
      </c>
      <c r="K745" s="163" t="s">
        <v>246</v>
      </c>
      <c r="L745" s="163" t="s">
        <v>247</v>
      </c>
      <c r="M745" s="163" t="s">
        <v>249</v>
      </c>
      <c r="N745" s="163" t="s">
        <v>269</v>
      </c>
      <c r="O745" s="164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2" t="s">
        <v>3</v>
      </c>
    </row>
    <row r="746" spans="1:65">
      <c r="A746" s="35"/>
      <c r="B746" s="19"/>
      <c r="C746" s="8"/>
      <c r="D746" s="9" t="s">
        <v>270</v>
      </c>
      <c r="E746" s="10" t="s">
        <v>270</v>
      </c>
      <c r="F746" s="10" t="s">
        <v>270</v>
      </c>
      <c r="G746" s="10" t="s">
        <v>270</v>
      </c>
      <c r="H746" s="10" t="s">
        <v>303</v>
      </c>
      <c r="I746" s="10" t="s">
        <v>303</v>
      </c>
      <c r="J746" s="10" t="s">
        <v>303</v>
      </c>
      <c r="K746" s="10" t="s">
        <v>270</v>
      </c>
      <c r="L746" s="10" t="s">
        <v>303</v>
      </c>
      <c r="M746" s="10" t="s">
        <v>303</v>
      </c>
      <c r="N746" s="10" t="s">
        <v>270</v>
      </c>
      <c r="O746" s="164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2">
        <v>1</v>
      </c>
    </row>
    <row r="747" spans="1:65">
      <c r="A747" s="35"/>
      <c r="B747" s="19"/>
      <c r="C747" s="8"/>
      <c r="D747" s="29" t="s">
        <v>304</v>
      </c>
      <c r="E747" s="29" t="s">
        <v>304</v>
      </c>
      <c r="F747" s="29" t="s">
        <v>304</v>
      </c>
      <c r="G747" s="29" t="s">
        <v>304</v>
      </c>
      <c r="H747" s="29" t="s">
        <v>306</v>
      </c>
      <c r="I747" s="29" t="s">
        <v>306</v>
      </c>
      <c r="J747" s="29" t="s">
        <v>307</v>
      </c>
      <c r="K747" s="29" t="s">
        <v>304</v>
      </c>
      <c r="L747" s="29" t="s">
        <v>307</v>
      </c>
      <c r="M747" s="29" t="s">
        <v>304</v>
      </c>
      <c r="N747" s="29" t="s">
        <v>308</v>
      </c>
      <c r="O747" s="164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2">
        <v>2</v>
      </c>
    </row>
    <row r="748" spans="1:65">
      <c r="A748" s="35"/>
      <c r="B748" s="18">
        <v>1</v>
      </c>
      <c r="C748" s="14">
        <v>1</v>
      </c>
      <c r="D748" s="246">
        <v>32.4</v>
      </c>
      <c r="E748" s="246">
        <v>33.299999999999997</v>
      </c>
      <c r="F748" s="273">
        <v>30.3</v>
      </c>
      <c r="G748" s="246">
        <v>35.200000000000003</v>
      </c>
      <c r="H748" s="273">
        <v>30.3</v>
      </c>
      <c r="I748" s="246">
        <v>28.9</v>
      </c>
      <c r="J748" s="278">
        <v>43.227709293850218</v>
      </c>
      <c r="K748" s="246">
        <v>35.29</v>
      </c>
      <c r="L748" s="246">
        <v>38</v>
      </c>
      <c r="M748" s="246">
        <v>30.9</v>
      </c>
      <c r="N748" s="254">
        <v>41.6</v>
      </c>
      <c r="O748" s="247"/>
      <c r="P748" s="248"/>
      <c r="Q748" s="248"/>
      <c r="R748" s="248"/>
      <c r="S748" s="248"/>
      <c r="T748" s="248"/>
      <c r="U748" s="248"/>
      <c r="V748" s="248"/>
      <c r="W748" s="248"/>
      <c r="X748" s="248"/>
      <c r="Y748" s="248"/>
      <c r="Z748" s="248"/>
      <c r="AA748" s="248"/>
      <c r="AB748" s="248"/>
      <c r="AC748" s="248"/>
      <c r="AD748" s="248"/>
      <c r="AE748" s="248"/>
      <c r="AF748" s="248"/>
      <c r="AG748" s="248"/>
      <c r="AH748" s="248"/>
      <c r="AI748" s="248"/>
      <c r="AJ748" s="248"/>
      <c r="AK748" s="248"/>
      <c r="AL748" s="248"/>
      <c r="AM748" s="248"/>
      <c r="AN748" s="248"/>
      <c r="AO748" s="248"/>
      <c r="AP748" s="248"/>
      <c r="AQ748" s="248"/>
      <c r="AR748" s="248"/>
      <c r="AS748" s="248"/>
      <c r="AT748" s="248"/>
      <c r="AU748" s="248"/>
      <c r="AV748" s="248"/>
      <c r="AW748" s="248"/>
      <c r="AX748" s="248"/>
      <c r="AY748" s="248"/>
      <c r="AZ748" s="248"/>
      <c r="BA748" s="248"/>
      <c r="BB748" s="248"/>
      <c r="BC748" s="248"/>
      <c r="BD748" s="248"/>
      <c r="BE748" s="248"/>
      <c r="BF748" s="248"/>
      <c r="BG748" s="248"/>
      <c r="BH748" s="248"/>
      <c r="BI748" s="248"/>
      <c r="BJ748" s="248"/>
      <c r="BK748" s="248"/>
      <c r="BL748" s="248"/>
      <c r="BM748" s="249">
        <v>1</v>
      </c>
    </row>
    <row r="749" spans="1:65">
      <c r="A749" s="35"/>
      <c r="B749" s="19">
        <v>1</v>
      </c>
      <c r="C749" s="8">
        <v>2</v>
      </c>
      <c r="D749" s="250">
        <v>31.7</v>
      </c>
      <c r="E749" s="250">
        <v>33</v>
      </c>
      <c r="F749" s="274">
        <v>32.1</v>
      </c>
      <c r="G749" s="250">
        <v>30.7</v>
      </c>
      <c r="H749" s="274">
        <v>30</v>
      </c>
      <c r="I749" s="250">
        <v>29.8</v>
      </c>
      <c r="J749" s="275">
        <v>44.416625243085122</v>
      </c>
      <c r="K749" s="250">
        <v>36.11</v>
      </c>
      <c r="L749" s="250">
        <v>36.700000000000003</v>
      </c>
      <c r="M749" s="250">
        <v>30.599999999999998</v>
      </c>
      <c r="N749" s="256">
        <v>39.700000000000003</v>
      </c>
      <c r="O749" s="247"/>
      <c r="P749" s="248"/>
      <c r="Q749" s="248"/>
      <c r="R749" s="248"/>
      <c r="S749" s="248"/>
      <c r="T749" s="248"/>
      <c r="U749" s="248"/>
      <c r="V749" s="248"/>
      <c r="W749" s="248"/>
      <c r="X749" s="248"/>
      <c r="Y749" s="248"/>
      <c r="Z749" s="248"/>
      <c r="AA749" s="248"/>
      <c r="AB749" s="248"/>
      <c r="AC749" s="248"/>
      <c r="AD749" s="248"/>
      <c r="AE749" s="248"/>
      <c r="AF749" s="248"/>
      <c r="AG749" s="248"/>
      <c r="AH749" s="248"/>
      <c r="AI749" s="248"/>
      <c r="AJ749" s="248"/>
      <c r="AK749" s="248"/>
      <c r="AL749" s="248"/>
      <c r="AM749" s="248"/>
      <c r="AN749" s="248"/>
      <c r="AO749" s="248"/>
      <c r="AP749" s="248"/>
      <c r="AQ749" s="248"/>
      <c r="AR749" s="248"/>
      <c r="AS749" s="248"/>
      <c r="AT749" s="248"/>
      <c r="AU749" s="248"/>
      <c r="AV749" s="248"/>
      <c r="AW749" s="248"/>
      <c r="AX749" s="248"/>
      <c r="AY749" s="248"/>
      <c r="AZ749" s="248"/>
      <c r="BA749" s="248"/>
      <c r="BB749" s="248"/>
      <c r="BC749" s="248"/>
      <c r="BD749" s="248"/>
      <c r="BE749" s="248"/>
      <c r="BF749" s="248"/>
      <c r="BG749" s="248"/>
      <c r="BH749" s="248"/>
      <c r="BI749" s="248"/>
      <c r="BJ749" s="248"/>
      <c r="BK749" s="248"/>
      <c r="BL749" s="248"/>
      <c r="BM749" s="249">
        <v>48</v>
      </c>
    </row>
    <row r="750" spans="1:65">
      <c r="A750" s="35"/>
      <c r="B750" s="19">
        <v>1</v>
      </c>
      <c r="C750" s="8">
        <v>3</v>
      </c>
      <c r="D750" s="250">
        <v>32.1</v>
      </c>
      <c r="E750" s="250">
        <v>33.4</v>
      </c>
      <c r="F750" s="274">
        <v>31.6</v>
      </c>
      <c r="G750" s="250">
        <v>36.799999999999997</v>
      </c>
      <c r="H750" s="274">
        <v>30.1</v>
      </c>
      <c r="I750" s="250">
        <v>29.1</v>
      </c>
      <c r="J750" s="275">
        <v>44.599906724850868</v>
      </c>
      <c r="K750" s="274">
        <v>34.47</v>
      </c>
      <c r="L750" s="253">
        <v>39.1</v>
      </c>
      <c r="M750" s="253">
        <v>30</v>
      </c>
      <c r="N750" s="275">
        <v>46.8</v>
      </c>
      <c r="O750" s="247"/>
      <c r="P750" s="248"/>
      <c r="Q750" s="248"/>
      <c r="R750" s="248"/>
      <c r="S750" s="248"/>
      <c r="T750" s="248"/>
      <c r="U750" s="248"/>
      <c r="V750" s="248"/>
      <c r="W750" s="248"/>
      <c r="X750" s="248"/>
      <c r="Y750" s="248"/>
      <c r="Z750" s="248"/>
      <c r="AA750" s="248"/>
      <c r="AB750" s="248"/>
      <c r="AC750" s="248"/>
      <c r="AD750" s="248"/>
      <c r="AE750" s="248"/>
      <c r="AF750" s="248"/>
      <c r="AG750" s="248"/>
      <c r="AH750" s="248"/>
      <c r="AI750" s="248"/>
      <c r="AJ750" s="248"/>
      <c r="AK750" s="248"/>
      <c r="AL750" s="248"/>
      <c r="AM750" s="248"/>
      <c r="AN750" s="248"/>
      <c r="AO750" s="248"/>
      <c r="AP750" s="248"/>
      <c r="AQ750" s="248"/>
      <c r="AR750" s="248"/>
      <c r="AS750" s="248"/>
      <c r="AT750" s="248"/>
      <c r="AU750" s="248"/>
      <c r="AV750" s="248"/>
      <c r="AW750" s="248"/>
      <c r="AX750" s="248"/>
      <c r="AY750" s="248"/>
      <c r="AZ750" s="248"/>
      <c r="BA750" s="248"/>
      <c r="BB750" s="248"/>
      <c r="BC750" s="248"/>
      <c r="BD750" s="248"/>
      <c r="BE750" s="248"/>
      <c r="BF750" s="248"/>
      <c r="BG750" s="248"/>
      <c r="BH750" s="248"/>
      <c r="BI750" s="248"/>
      <c r="BJ750" s="248"/>
      <c r="BK750" s="248"/>
      <c r="BL750" s="248"/>
      <c r="BM750" s="249">
        <v>16</v>
      </c>
    </row>
    <row r="751" spans="1:65">
      <c r="A751" s="35"/>
      <c r="B751" s="19">
        <v>1</v>
      </c>
      <c r="C751" s="8">
        <v>4</v>
      </c>
      <c r="D751" s="250">
        <v>33</v>
      </c>
      <c r="E751" s="250">
        <v>32.9</v>
      </c>
      <c r="F751" s="274">
        <v>30.9</v>
      </c>
      <c r="G751" s="250">
        <v>27</v>
      </c>
      <c r="H751" s="274">
        <v>30</v>
      </c>
      <c r="I751" s="250">
        <v>27.8</v>
      </c>
      <c r="J751" s="275">
        <v>44.845960425699623</v>
      </c>
      <c r="K751" s="274">
        <v>34.840000000000003</v>
      </c>
      <c r="L751" s="253">
        <v>36.5</v>
      </c>
      <c r="M751" s="253">
        <v>32</v>
      </c>
      <c r="N751" s="275">
        <v>42</v>
      </c>
      <c r="O751" s="247"/>
      <c r="P751" s="248"/>
      <c r="Q751" s="248"/>
      <c r="R751" s="248"/>
      <c r="S751" s="248"/>
      <c r="T751" s="248"/>
      <c r="U751" s="248"/>
      <c r="V751" s="248"/>
      <c r="W751" s="248"/>
      <c r="X751" s="248"/>
      <c r="Y751" s="248"/>
      <c r="Z751" s="248"/>
      <c r="AA751" s="248"/>
      <c r="AB751" s="248"/>
      <c r="AC751" s="248"/>
      <c r="AD751" s="248"/>
      <c r="AE751" s="248"/>
      <c r="AF751" s="248"/>
      <c r="AG751" s="248"/>
      <c r="AH751" s="248"/>
      <c r="AI751" s="248"/>
      <c r="AJ751" s="248"/>
      <c r="AK751" s="248"/>
      <c r="AL751" s="248"/>
      <c r="AM751" s="248"/>
      <c r="AN751" s="248"/>
      <c r="AO751" s="248"/>
      <c r="AP751" s="248"/>
      <c r="AQ751" s="248"/>
      <c r="AR751" s="248"/>
      <c r="AS751" s="248"/>
      <c r="AT751" s="248"/>
      <c r="AU751" s="248"/>
      <c r="AV751" s="248"/>
      <c r="AW751" s="248"/>
      <c r="AX751" s="248"/>
      <c r="AY751" s="248"/>
      <c r="AZ751" s="248"/>
      <c r="BA751" s="248"/>
      <c r="BB751" s="248"/>
      <c r="BC751" s="248"/>
      <c r="BD751" s="248"/>
      <c r="BE751" s="248"/>
      <c r="BF751" s="248"/>
      <c r="BG751" s="248"/>
      <c r="BH751" s="248"/>
      <c r="BI751" s="248"/>
      <c r="BJ751" s="248"/>
      <c r="BK751" s="248"/>
      <c r="BL751" s="248"/>
      <c r="BM751" s="249">
        <v>32.21870370370371</v>
      </c>
    </row>
    <row r="752" spans="1:65">
      <c r="A752" s="35"/>
      <c r="B752" s="19">
        <v>1</v>
      </c>
      <c r="C752" s="8">
        <v>5</v>
      </c>
      <c r="D752" s="250">
        <v>31.899999999999995</v>
      </c>
      <c r="E752" s="250">
        <v>32.9</v>
      </c>
      <c r="F752" s="250">
        <v>28.4</v>
      </c>
      <c r="G752" s="250">
        <v>33.5</v>
      </c>
      <c r="H752" s="250">
        <v>29.3</v>
      </c>
      <c r="I752" s="250">
        <v>29.4</v>
      </c>
      <c r="J752" s="256">
        <v>43.249812934870619</v>
      </c>
      <c r="K752" s="250">
        <v>36.950000000000003</v>
      </c>
      <c r="L752" s="250">
        <v>37.9</v>
      </c>
      <c r="M752" s="250">
        <v>31</v>
      </c>
      <c r="N752" s="256">
        <v>39.200000000000003</v>
      </c>
      <c r="O752" s="247"/>
      <c r="P752" s="248"/>
      <c r="Q752" s="248"/>
      <c r="R752" s="248"/>
      <c r="S752" s="248"/>
      <c r="T752" s="248"/>
      <c r="U752" s="248"/>
      <c r="V752" s="248"/>
      <c r="W752" s="248"/>
      <c r="X752" s="248"/>
      <c r="Y752" s="248"/>
      <c r="Z752" s="248"/>
      <c r="AA752" s="248"/>
      <c r="AB752" s="248"/>
      <c r="AC752" s="248"/>
      <c r="AD752" s="248"/>
      <c r="AE752" s="248"/>
      <c r="AF752" s="248"/>
      <c r="AG752" s="248"/>
      <c r="AH752" s="248"/>
      <c r="AI752" s="248"/>
      <c r="AJ752" s="248"/>
      <c r="AK752" s="248"/>
      <c r="AL752" s="248"/>
      <c r="AM752" s="248"/>
      <c r="AN752" s="248"/>
      <c r="AO752" s="248"/>
      <c r="AP752" s="248"/>
      <c r="AQ752" s="248"/>
      <c r="AR752" s="248"/>
      <c r="AS752" s="248"/>
      <c r="AT752" s="248"/>
      <c r="AU752" s="248"/>
      <c r="AV752" s="248"/>
      <c r="AW752" s="248"/>
      <c r="AX752" s="248"/>
      <c r="AY752" s="248"/>
      <c r="AZ752" s="248"/>
      <c r="BA752" s="248"/>
      <c r="BB752" s="248"/>
      <c r="BC752" s="248"/>
      <c r="BD752" s="248"/>
      <c r="BE752" s="248"/>
      <c r="BF752" s="248"/>
      <c r="BG752" s="248"/>
      <c r="BH752" s="248"/>
      <c r="BI752" s="248"/>
      <c r="BJ752" s="248"/>
      <c r="BK752" s="248"/>
      <c r="BL752" s="248"/>
      <c r="BM752" s="249">
        <v>98</v>
      </c>
    </row>
    <row r="753" spans="1:65">
      <c r="A753" s="35"/>
      <c r="B753" s="19">
        <v>1</v>
      </c>
      <c r="C753" s="8">
        <v>6</v>
      </c>
      <c r="D753" s="250">
        <v>32.1</v>
      </c>
      <c r="E753" s="255">
        <v>31.899999999999995</v>
      </c>
      <c r="F753" s="250">
        <v>29.9</v>
      </c>
      <c r="G753" s="250">
        <v>25.6</v>
      </c>
      <c r="H753" s="250">
        <v>29</v>
      </c>
      <c r="I753" s="250">
        <v>28.6</v>
      </c>
      <c r="J753" s="256">
        <v>43.440560677451018</v>
      </c>
      <c r="K753" s="250">
        <v>35.65</v>
      </c>
      <c r="L753" s="250">
        <v>36.9</v>
      </c>
      <c r="M753" s="250">
        <v>30.800000000000004</v>
      </c>
      <c r="N753" s="256">
        <v>42.7</v>
      </c>
      <c r="O753" s="247"/>
      <c r="P753" s="248"/>
      <c r="Q753" s="248"/>
      <c r="R753" s="248"/>
      <c r="S753" s="248"/>
      <c r="T753" s="248"/>
      <c r="U753" s="248"/>
      <c r="V753" s="248"/>
      <c r="W753" s="248"/>
      <c r="X753" s="248"/>
      <c r="Y753" s="248"/>
      <c r="Z753" s="248"/>
      <c r="AA753" s="248"/>
      <c r="AB753" s="248"/>
      <c r="AC753" s="248"/>
      <c r="AD753" s="248"/>
      <c r="AE753" s="248"/>
      <c r="AF753" s="248"/>
      <c r="AG753" s="248"/>
      <c r="AH753" s="248"/>
      <c r="AI753" s="248"/>
      <c r="AJ753" s="248"/>
      <c r="AK753" s="248"/>
      <c r="AL753" s="248"/>
      <c r="AM753" s="248"/>
      <c r="AN753" s="248"/>
      <c r="AO753" s="248"/>
      <c r="AP753" s="248"/>
      <c r="AQ753" s="248"/>
      <c r="AR753" s="248"/>
      <c r="AS753" s="248"/>
      <c r="AT753" s="248"/>
      <c r="AU753" s="248"/>
      <c r="AV753" s="248"/>
      <c r="AW753" s="248"/>
      <c r="AX753" s="248"/>
      <c r="AY753" s="248"/>
      <c r="AZ753" s="248"/>
      <c r="BA753" s="248"/>
      <c r="BB753" s="248"/>
      <c r="BC753" s="248"/>
      <c r="BD753" s="248"/>
      <c r="BE753" s="248"/>
      <c r="BF753" s="248"/>
      <c r="BG753" s="248"/>
      <c r="BH753" s="248"/>
      <c r="BI753" s="248"/>
      <c r="BJ753" s="248"/>
      <c r="BK753" s="248"/>
      <c r="BL753" s="248"/>
      <c r="BM753" s="251"/>
    </row>
    <row r="754" spans="1:65">
      <c r="A754" s="35"/>
      <c r="B754" s="20" t="s">
        <v>261</v>
      </c>
      <c r="C754" s="12"/>
      <c r="D754" s="252">
        <v>32.199999999999996</v>
      </c>
      <c r="E754" s="252">
        <v>32.9</v>
      </c>
      <c r="F754" s="252">
        <v>30.533333333333335</v>
      </c>
      <c r="G754" s="252">
        <v>31.466666666666665</v>
      </c>
      <c r="H754" s="252">
        <v>29.783333333333335</v>
      </c>
      <c r="I754" s="252">
        <v>28.933333333333334</v>
      </c>
      <c r="J754" s="252">
        <v>43.96342921663458</v>
      </c>
      <c r="K754" s="252">
        <v>35.551666666666669</v>
      </c>
      <c r="L754" s="252">
        <v>37.516666666666673</v>
      </c>
      <c r="M754" s="252">
        <v>30.883333333333336</v>
      </c>
      <c r="N754" s="252">
        <v>42</v>
      </c>
      <c r="O754" s="247"/>
      <c r="P754" s="248"/>
      <c r="Q754" s="248"/>
      <c r="R754" s="248"/>
      <c r="S754" s="248"/>
      <c r="T754" s="248"/>
      <c r="U754" s="248"/>
      <c r="V754" s="248"/>
      <c r="W754" s="248"/>
      <c r="X754" s="248"/>
      <c r="Y754" s="248"/>
      <c r="Z754" s="248"/>
      <c r="AA754" s="248"/>
      <c r="AB754" s="248"/>
      <c r="AC754" s="248"/>
      <c r="AD754" s="248"/>
      <c r="AE754" s="248"/>
      <c r="AF754" s="248"/>
      <c r="AG754" s="248"/>
      <c r="AH754" s="248"/>
      <c r="AI754" s="248"/>
      <c r="AJ754" s="248"/>
      <c r="AK754" s="248"/>
      <c r="AL754" s="248"/>
      <c r="AM754" s="248"/>
      <c r="AN754" s="248"/>
      <c r="AO754" s="248"/>
      <c r="AP754" s="248"/>
      <c r="AQ754" s="248"/>
      <c r="AR754" s="248"/>
      <c r="AS754" s="248"/>
      <c r="AT754" s="248"/>
      <c r="AU754" s="248"/>
      <c r="AV754" s="248"/>
      <c r="AW754" s="248"/>
      <c r="AX754" s="248"/>
      <c r="AY754" s="248"/>
      <c r="AZ754" s="248"/>
      <c r="BA754" s="248"/>
      <c r="BB754" s="248"/>
      <c r="BC754" s="248"/>
      <c r="BD754" s="248"/>
      <c r="BE754" s="248"/>
      <c r="BF754" s="248"/>
      <c r="BG754" s="248"/>
      <c r="BH754" s="248"/>
      <c r="BI754" s="248"/>
      <c r="BJ754" s="248"/>
      <c r="BK754" s="248"/>
      <c r="BL754" s="248"/>
      <c r="BM754" s="251"/>
    </row>
    <row r="755" spans="1:65">
      <c r="A755" s="35"/>
      <c r="B755" s="3" t="s">
        <v>262</v>
      </c>
      <c r="C755" s="33"/>
      <c r="D755" s="253">
        <v>32.1</v>
      </c>
      <c r="E755" s="253">
        <v>32.950000000000003</v>
      </c>
      <c r="F755" s="253">
        <v>30.6</v>
      </c>
      <c r="G755" s="253">
        <v>32.1</v>
      </c>
      <c r="H755" s="253">
        <v>30</v>
      </c>
      <c r="I755" s="253">
        <v>29</v>
      </c>
      <c r="J755" s="253">
        <v>43.92859296026807</v>
      </c>
      <c r="K755" s="253">
        <v>35.47</v>
      </c>
      <c r="L755" s="253">
        <v>37.4</v>
      </c>
      <c r="M755" s="253">
        <v>30.85</v>
      </c>
      <c r="N755" s="253">
        <v>41.8</v>
      </c>
      <c r="O755" s="247"/>
      <c r="P755" s="248"/>
      <c r="Q755" s="248"/>
      <c r="R755" s="248"/>
      <c r="S755" s="248"/>
      <c r="T755" s="248"/>
      <c r="U755" s="248"/>
      <c r="V755" s="248"/>
      <c r="W755" s="248"/>
      <c r="X755" s="248"/>
      <c r="Y755" s="248"/>
      <c r="Z755" s="248"/>
      <c r="AA755" s="248"/>
      <c r="AB755" s="248"/>
      <c r="AC755" s="248"/>
      <c r="AD755" s="248"/>
      <c r="AE755" s="248"/>
      <c r="AF755" s="248"/>
      <c r="AG755" s="248"/>
      <c r="AH755" s="248"/>
      <c r="AI755" s="248"/>
      <c r="AJ755" s="248"/>
      <c r="AK755" s="248"/>
      <c r="AL755" s="248"/>
      <c r="AM755" s="248"/>
      <c r="AN755" s="248"/>
      <c r="AO755" s="248"/>
      <c r="AP755" s="248"/>
      <c r="AQ755" s="248"/>
      <c r="AR755" s="248"/>
      <c r="AS755" s="248"/>
      <c r="AT755" s="248"/>
      <c r="AU755" s="248"/>
      <c r="AV755" s="248"/>
      <c r="AW755" s="248"/>
      <c r="AX755" s="248"/>
      <c r="AY755" s="248"/>
      <c r="AZ755" s="248"/>
      <c r="BA755" s="248"/>
      <c r="BB755" s="248"/>
      <c r="BC755" s="248"/>
      <c r="BD755" s="248"/>
      <c r="BE755" s="248"/>
      <c r="BF755" s="248"/>
      <c r="BG755" s="248"/>
      <c r="BH755" s="248"/>
      <c r="BI755" s="248"/>
      <c r="BJ755" s="248"/>
      <c r="BK755" s="248"/>
      <c r="BL755" s="248"/>
      <c r="BM755" s="251"/>
    </row>
    <row r="756" spans="1:65">
      <c r="A756" s="35"/>
      <c r="B756" s="3" t="s">
        <v>263</v>
      </c>
      <c r="C756" s="33"/>
      <c r="D756" s="27">
        <v>0.45607017003965578</v>
      </c>
      <c r="E756" s="27">
        <v>0.53291650377897026</v>
      </c>
      <c r="F756" s="27">
        <v>1.3216151734399348</v>
      </c>
      <c r="G756" s="27">
        <v>4.5049602291992583</v>
      </c>
      <c r="H756" s="27">
        <v>0.51153364177409366</v>
      </c>
      <c r="I756" s="27">
        <v>0.69185740341971214</v>
      </c>
      <c r="J756" s="27">
        <v>0.73665122052135135</v>
      </c>
      <c r="K756" s="27">
        <v>0.89684818484884476</v>
      </c>
      <c r="L756" s="27">
        <v>0.99682830350400209</v>
      </c>
      <c r="M756" s="27">
        <v>0.65243135015621889</v>
      </c>
      <c r="N756" s="27">
        <v>2.7136691028937165</v>
      </c>
      <c r="O756" s="164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62"/>
    </row>
    <row r="757" spans="1:65">
      <c r="A757" s="35"/>
      <c r="B757" s="3" t="s">
        <v>87</v>
      </c>
      <c r="C757" s="33"/>
      <c r="D757" s="13">
        <v>1.4163669877007946E-2</v>
      </c>
      <c r="E757" s="13">
        <v>1.619807002367691E-2</v>
      </c>
      <c r="F757" s="13">
        <v>4.3284339741482582E-2</v>
      </c>
      <c r="G757" s="13">
        <v>0.14316610897879001</v>
      </c>
      <c r="H757" s="13">
        <v>1.717516424535289E-2</v>
      </c>
      <c r="I757" s="13">
        <v>2.3912122238008485E-2</v>
      </c>
      <c r="J757" s="13">
        <v>1.675600001290669E-2</v>
      </c>
      <c r="K757" s="13">
        <v>2.5226614359819363E-2</v>
      </c>
      <c r="L757" s="13">
        <v>2.6570279080515378E-2</v>
      </c>
      <c r="M757" s="13">
        <v>2.1125677824810108E-2</v>
      </c>
      <c r="N757" s="13">
        <v>6.4611169116517056E-2</v>
      </c>
      <c r="O757" s="164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2"/>
    </row>
    <row r="758" spans="1:65">
      <c r="A758" s="35"/>
      <c r="B758" s="3" t="s">
        <v>264</v>
      </c>
      <c r="C758" s="33"/>
      <c r="D758" s="13">
        <v>-5.8052316057533027E-4</v>
      </c>
      <c r="E758" s="13">
        <v>2.1145987205499095E-2</v>
      </c>
      <c r="F758" s="13">
        <v>-5.2310309746466666E-2</v>
      </c>
      <c r="G758" s="13">
        <v>-2.334162925836758E-2</v>
      </c>
      <c r="H758" s="13">
        <v>-7.5588713710117883E-2</v>
      </c>
      <c r="I758" s="13">
        <v>-0.10197090486892268</v>
      </c>
      <c r="J758" s="13">
        <v>0.36453128657627376</v>
      </c>
      <c r="K758" s="13">
        <v>0.10344807766365283</v>
      </c>
      <c r="L758" s="13">
        <v>0.16443749604841895</v>
      </c>
      <c r="M758" s="13">
        <v>-4.1447054563429453E-2</v>
      </c>
      <c r="N758" s="13">
        <v>0.30359062196446707</v>
      </c>
      <c r="O758" s="164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62"/>
    </row>
    <row r="759" spans="1:65">
      <c r="A759" s="35"/>
      <c r="B759" s="53" t="s">
        <v>265</v>
      </c>
      <c r="C759" s="54"/>
      <c r="D759" s="52">
        <v>0</v>
      </c>
      <c r="E759" s="52">
        <v>0.2</v>
      </c>
      <c r="F759" s="52">
        <v>0.47</v>
      </c>
      <c r="G759" s="52">
        <v>0.2</v>
      </c>
      <c r="H759" s="52">
        <v>0.67</v>
      </c>
      <c r="I759" s="52">
        <v>0.91</v>
      </c>
      <c r="J759" s="52">
        <v>3.28</v>
      </c>
      <c r="K759" s="52">
        <v>0.94</v>
      </c>
      <c r="L759" s="52">
        <v>1.48</v>
      </c>
      <c r="M759" s="52">
        <v>0.37</v>
      </c>
      <c r="N759" s="52">
        <v>2.73</v>
      </c>
      <c r="O759" s="164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2"/>
    </row>
    <row r="760" spans="1:65">
      <c r="B760" s="36"/>
      <c r="C760" s="20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BM760" s="62"/>
    </row>
    <row r="761" spans="1:65" ht="15">
      <c r="B761" s="37" t="s">
        <v>582</v>
      </c>
      <c r="BM761" s="32" t="s">
        <v>67</v>
      </c>
    </row>
    <row r="762" spans="1:65" ht="15">
      <c r="A762" s="28" t="s">
        <v>59</v>
      </c>
      <c r="B762" s="18" t="s">
        <v>115</v>
      </c>
      <c r="C762" s="15" t="s">
        <v>116</v>
      </c>
      <c r="D762" s="16" t="s">
        <v>230</v>
      </c>
      <c r="E762" s="17" t="s">
        <v>230</v>
      </c>
      <c r="F762" s="17" t="s">
        <v>230</v>
      </c>
      <c r="G762" s="17" t="s">
        <v>230</v>
      </c>
      <c r="H762" s="17" t="s">
        <v>230</v>
      </c>
      <c r="I762" s="17" t="s">
        <v>230</v>
      </c>
      <c r="J762" s="17" t="s">
        <v>230</v>
      </c>
      <c r="K762" s="17" t="s">
        <v>230</v>
      </c>
      <c r="L762" s="17" t="s">
        <v>230</v>
      </c>
      <c r="M762" s="17" t="s">
        <v>230</v>
      </c>
      <c r="N762" s="164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2">
        <v>1</v>
      </c>
    </row>
    <row r="763" spans="1:65">
      <c r="A763" s="35"/>
      <c r="B763" s="19" t="s">
        <v>231</v>
      </c>
      <c r="C763" s="8" t="s">
        <v>231</v>
      </c>
      <c r="D763" s="162" t="s">
        <v>237</v>
      </c>
      <c r="E763" s="163" t="s">
        <v>238</v>
      </c>
      <c r="F763" s="163" t="s">
        <v>239</v>
      </c>
      <c r="G763" s="163" t="s">
        <v>240</v>
      </c>
      <c r="H763" s="163" t="s">
        <v>241</v>
      </c>
      <c r="I763" s="163" t="s">
        <v>243</v>
      </c>
      <c r="J763" s="163" t="s">
        <v>245</v>
      </c>
      <c r="K763" s="163" t="s">
        <v>246</v>
      </c>
      <c r="L763" s="163" t="s">
        <v>247</v>
      </c>
      <c r="M763" s="163" t="s">
        <v>249</v>
      </c>
      <c r="N763" s="164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2" t="s">
        <v>3</v>
      </c>
    </row>
    <row r="764" spans="1:65">
      <c r="A764" s="35"/>
      <c r="B764" s="19"/>
      <c r="C764" s="8"/>
      <c r="D764" s="9" t="s">
        <v>270</v>
      </c>
      <c r="E764" s="10" t="s">
        <v>270</v>
      </c>
      <c r="F764" s="10" t="s">
        <v>270</v>
      </c>
      <c r="G764" s="10" t="s">
        <v>270</v>
      </c>
      <c r="H764" s="10" t="s">
        <v>303</v>
      </c>
      <c r="I764" s="10" t="s">
        <v>303</v>
      </c>
      <c r="J764" s="10" t="s">
        <v>303</v>
      </c>
      <c r="K764" s="10" t="s">
        <v>270</v>
      </c>
      <c r="L764" s="10" t="s">
        <v>303</v>
      </c>
      <c r="M764" s="10" t="s">
        <v>303</v>
      </c>
      <c r="N764" s="164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2">
        <v>3</v>
      </c>
    </row>
    <row r="765" spans="1:65">
      <c r="A765" s="35"/>
      <c r="B765" s="19"/>
      <c r="C765" s="8"/>
      <c r="D765" s="29" t="s">
        <v>304</v>
      </c>
      <c r="E765" s="29" t="s">
        <v>304</v>
      </c>
      <c r="F765" s="29" t="s">
        <v>304</v>
      </c>
      <c r="G765" s="29" t="s">
        <v>304</v>
      </c>
      <c r="H765" s="29" t="s">
        <v>306</v>
      </c>
      <c r="I765" s="29" t="s">
        <v>306</v>
      </c>
      <c r="J765" s="29" t="s">
        <v>307</v>
      </c>
      <c r="K765" s="29" t="s">
        <v>304</v>
      </c>
      <c r="L765" s="29" t="s">
        <v>307</v>
      </c>
      <c r="M765" s="29" t="s">
        <v>304</v>
      </c>
      <c r="N765" s="164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2">
        <v>3</v>
      </c>
    </row>
    <row r="766" spans="1:65">
      <c r="A766" s="35"/>
      <c r="B766" s="18">
        <v>1</v>
      </c>
      <c r="C766" s="14">
        <v>1</v>
      </c>
      <c r="D766" s="242">
        <v>1E-3</v>
      </c>
      <c r="E766" s="242">
        <v>1E-3</v>
      </c>
      <c r="F766" s="261">
        <v>1E-3</v>
      </c>
      <c r="G766" s="242">
        <v>2E-3</v>
      </c>
      <c r="H766" s="282" t="s">
        <v>110</v>
      </c>
      <c r="I766" s="242" t="s">
        <v>215</v>
      </c>
      <c r="J766" s="282" t="s">
        <v>285</v>
      </c>
      <c r="K766" s="242" t="s">
        <v>313</v>
      </c>
      <c r="L766" s="262" t="s">
        <v>285</v>
      </c>
      <c r="M766" s="242" t="s">
        <v>313</v>
      </c>
      <c r="N766" s="232"/>
      <c r="O766" s="233"/>
      <c r="P766" s="233"/>
      <c r="Q766" s="233"/>
      <c r="R766" s="233"/>
      <c r="S766" s="233"/>
      <c r="T766" s="233"/>
      <c r="U766" s="233"/>
      <c r="V766" s="233"/>
      <c r="W766" s="233"/>
      <c r="X766" s="233"/>
      <c r="Y766" s="233"/>
      <c r="Z766" s="233"/>
      <c r="AA766" s="233"/>
      <c r="AB766" s="233"/>
      <c r="AC766" s="233"/>
      <c r="AD766" s="233"/>
      <c r="AE766" s="233"/>
      <c r="AF766" s="233"/>
      <c r="AG766" s="233"/>
      <c r="AH766" s="233"/>
      <c r="AI766" s="233"/>
      <c r="AJ766" s="233"/>
      <c r="AK766" s="233"/>
      <c r="AL766" s="233"/>
      <c r="AM766" s="233"/>
      <c r="AN766" s="233"/>
      <c r="AO766" s="233"/>
      <c r="AP766" s="233"/>
      <c r="AQ766" s="233"/>
      <c r="AR766" s="233"/>
      <c r="AS766" s="233"/>
      <c r="AT766" s="233"/>
      <c r="AU766" s="233"/>
      <c r="AV766" s="233"/>
      <c r="AW766" s="233"/>
      <c r="AX766" s="233"/>
      <c r="AY766" s="233"/>
      <c r="AZ766" s="233"/>
      <c r="BA766" s="233"/>
      <c r="BB766" s="233"/>
      <c r="BC766" s="233"/>
      <c r="BD766" s="233"/>
      <c r="BE766" s="233"/>
      <c r="BF766" s="233"/>
      <c r="BG766" s="233"/>
      <c r="BH766" s="233"/>
      <c r="BI766" s="233"/>
      <c r="BJ766" s="233"/>
      <c r="BK766" s="233"/>
      <c r="BL766" s="233"/>
      <c r="BM766" s="243">
        <v>1</v>
      </c>
    </row>
    <row r="767" spans="1:65">
      <c r="A767" s="35"/>
      <c r="B767" s="19">
        <v>1</v>
      </c>
      <c r="C767" s="8">
        <v>2</v>
      </c>
      <c r="D767" s="244">
        <v>1E-3</v>
      </c>
      <c r="E767" s="244">
        <v>1E-3</v>
      </c>
      <c r="F767" s="263">
        <v>1E-3</v>
      </c>
      <c r="G767" s="244">
        <v>1E-3</v>
      </c>
      <c r="H767" s="265" t="s">
        <v>110</v>
      </c>
      <c r="I767" s="244" t="s">
        <v>215</v>
      </c>
      <c r="J767" s="265" t="s">
        <v>285</v>
      </c>
      <c r="K767" s="244" t="s">
        <v>313</v>
      </c>
      <c r="L767" s="264" t="s">
        <v>285</v>
      </c>
      <c r="M767" s="244" t="s">
        <v>313</v>
      </c>
      <c r="N767" s="232"/>
      <c r="O767" s="233"/>
      <c r="P767" s="233"/>
      <c r="Q767" s="233"/>
      <c r="R767" s="233"/>
      <c r="S767" s="233"/>
      <c r="T767" s="233"/>
      <c r="U767" s="233"/>
      <c r="V767" s="233"/>
      <c r="W767" s="233"/>
      <c r="X767" s="233"/>
      <c r="Y767" s="233"/>
      <c r="Z767" s="233"/>
      <c r="AA767" s="233"/>
      <c r="AB767" s="233"/>
      <c r="AC767" s="233"/>
      <c r="AD767" s="233"/>
      <c r="AE767" s="233"/>
      <c r="AF767" s="233"/>
      <c r="AG767" s="233"/>
      <c r="AH767" s="233"/>
      <c r="AI767" s="233"/>
      <c r="AJ767" s="233"/>
      <c r="AK767" s="233"/>
      <c r="AL767" s="233"/>
      <c r="AM767" s="233"/>
      <c r="AN767" s="233"/>
      <c r="AO767" s="233"/>
      <c r="AP767" s="233"/>
      <c r="AQ767" s="233"/>
      <c r="AR767" s="233"/>
      <c r="AS767" s="233"/>
      <c r="AT767" s="233"/>
      <c r="AU767" s="233"/>
      <c r="AV767" s="233"/>
      <c r="AW767" s="233"/>
      <c r="AX767" s="233"/>
      <c r="AY767" s="233"/>
      <c r="AZ767" s="233"/>
      <c r="BA767" s="233"/>
      <c r="BB767" s="233"/>
      <c r="BC767" s="233"/>
      <c r="BD767" s="233"/>
      <c r="BE767" s="233"/>
      <c r="BF767" s="233"/>
      <c r="BG767" s="233"/>
      <c r="BH767" s="233"/>
      <c r="BI767" s="233"/>
      <c r="BJ767" s="233"/>
      <c r="BK767" s="233"/>
      <c r="BL767" s="233"/>
      <c r="BM767" s="243">
        <v>49</v>
      </c>
    </row>
    <row r="768" spans="1:65">
      <c r="A768" s="35"/>
      <c r="B768" s="19">
        <v>1</v>
      </c>
      <c r="C768" s="8">
        <v>3</v>
      </c>
      <c r="D768" s="244">
        <v>1E-3</v>
      </c>
      <c r="E768" s="244">
        <v>1E-3</v>
      </c>
      <c r="F768" s="263">
        <v>1E-3</v>
      </c>
      <c r="G768" s="280">
        <v>3.0000000000000001E-3</v>
      </c>
      <c r="H768" s="265" t="s">
        <v>110</v>
      </c>
      <c r="I768" s="244" t="s">
        <v>215</v>
      </c>
      <c r="J768" s="265" t="s">
        <v>285</v>
      </c>
      <c r="K768" s="263" t="s">
        <v>313</v>
      </c>
      <c r="L768" s="265" t="s">
        <v>285</v>
      </c>
      <c r="M768" s="27" t="s">
        <v>313</v>
      </c>
      <c r="N768" s="232"/>
      <c r="O768" s="233"/>
      <c r="P768" s="233"/>
      <c r="Q768" s="233"/>
      <c r="R768" s="233"/>
      <c r="S768" s="233"/>
      <c r="T768" s="233"/>
      <c r="U768" s="233"/>
      <c r="V768" s="233"/>
      <c r="W768" s="233"/>
      <c r="X768" s="233"/>
      <c r="Y768" s="233"/>
      <c r="Z768" s="233"/>
      <c r="AA768" s="233"/>
      <c r="AB768" s="233"/>
      <c r="AC768" s="233"/>
      <c r="AD768" s="233"/>
      <c r="AE768" s="233"/>
      <c r="AF768" s="233"/>
      <c r="AG768" s="233"/>
      <c r="AH768" s="233"/>
      <c r="AI768" s="233"/>
      <c r="AJ768" s="233"/>
      <c r="AK768" s="233"/>
      <c r="AL768" s="233"/>
      <c r="AM768" s="233"/>
      <c r="AN768" s="233"/>
      <c r="AO768" s="233"/>
      <c r="AP768" s="233"/>
      <c r="AQ768" s="233"/>
      <c r="AR768" s="233"/>
      <c r="AS768" s="233"/>
      <c r="AT768" s="233"/>
      <c r="AU768" s="233"/>
      <c r="AV768" s="233"/>
      <c r="AW768" s="233"/>
      <c r="AX768" s="233"/>
      <c r="AY768" s="233"/>
      <c r="AZ768" s="233"/>
      <c r="BA768" s="233"/>
      <c r="BB768" s="233"/>
      <c r="BC768" s="233"/>
      <c r="BD768" s="233"/>
      <c r="BE768" s="233"/>
      <c r="BF768" s="233"/>
      <c r="BG768" s="233"/>
      <c r="BH768" s="233"/>
      <c r="BI768" s="233"/>
      <c r="BJ768" s="233"/>
      <c r="BK768" s="233"/>
      <c r="BL768" s="233"/>
      <c r="BM768" s="243">
        <v>16</v>
      </c>
    </row>
    <row r="769" spans="1:65">
      <c r="A769" s="35"/>
      <c r="B769" s="19">
        <v>1</v>
      </c>
      <c r="C769" s="8">
        <v>4</v>
      </c>
      <c r="D769" s="244">
        <v>1E-3</v>
      </c>
      <c r="E769" s="244">
        <v>1E-3</v>
      </c>
      <c r="F769" s="263">
        <v>1E-3</v>
      </c>
      <c r="G769" s="244" t="s">
        <v>313</v>
      </c>
      <c r="H769" s="265" t="s">
        <v>110</v>
      </c>
      <c r="I769" s="244" t="s">
        <v>215</v>
      </c>
      <c r="J769" s="265" t="s">
        <v>285</v>
      </c>
      <c r="K769" s="263" t="s">
        <v>313</v>
      </c>
      <c r="L769" s="265" t="s">
        <v>285</v>
      </c>
      <c r="M769" s="27" t="s">
        <v>313</v>
      </c>
      <c r="N769" s="232"/>
      <c r="O769" s="233"/>
      <c r="P769" s="233"/>
      <c r="Q769" s="233"/>
      <c r="R769" s="233"/>
      <c r="S769" s="233"/>
      <c r="T769" s="233"/>
      <c r="U769" s="233"/>
      <c r="V769" s="233"/>
      <c r="W769" s="233"/>
      <c r="X769" s="233"/>
      <c r="Y769" s="233"/>
      <c r="Z769" s="233"/>
      <c r="AA769" s="233"/>
      <c r="AB769" s="233"/>
      <c r="AC769" s="233"/>
      <c r="AD769" s="233"/>
      <c r="AE769" s="233"/>
      <c r="AF769" s="233"/>
      <c r="AG769" s="233"/>
      <c r="AH769" s="233"/>
      <c r="AI769" s="233"/>
      <c r="AJ769" s="233"/>
      <c r="AK769" s="233"/>
      <c r="AL769" s="233"/>
      <c r="AM769" s="233"/>
      <c r="AN769" s="233"/>
      <c r="AO769" s="233"/>
      <c r="AP769" s="233"/>
      <c r="AQ769" s="233"/>
      <c r="AR769" s="233"/>
      <c r="AS769" s="233"/>
      <c r="AT769" s="233"/>
      <c r="AU769" s="233"/>
      <c r="AV769" s="233"/>
      <c r="AW769" s="233"/>
      <c r="AX769" s="233"/>
      <c r="AY769" s="233"/>
      <c r="AZ769" s="233"/>
      <c r="BA769" s="233"/>
      <c r="BB769" s="233"/>
      <c r="BC769" s="233"/>
      <c r="BD769" s="233"/>
      <c r="BE769" s="233"/>
      <c r="BF769" s="233"/>
      <c r="BG769" s="233"/>
      <c r="BH769" s="233"/>
      <c r="BI769" s="233"/>
      <c r="BJ769" s="233"/>
      <c r="BK769" s="233"/>
      <c r="BL769" s="233"/>
      <c r="BM769" s="243">
        <v>8.9999999999999998E-4</v>
      </c>
    </row>
    <row r="770" spans="1:65">
      <c r="A770" s="35"/>
      <c r="B770" s="19">
        <v>1</v>
      </c>
      <c r="C770" s="8">
        <v>5</v>
      </c>
      <c r="D770" s="244">
        <v>1E-3</v>
      </c>
      <c r="E770" s="244">
        <v>1E-3</v>
      </c>
      <c r="F770" s="244">
        <v>1E-3</v>
      </c>
      <c r="G770" s="244">
        <v>2E-3</v>
      </c>
      <c r="H770" s="264" t="s">
        <v>110</v>
      </c>
      <c r="I770" s="244" t="s">
        <v>215</v>
      </c>
      <c r="J770" s="264" t="s">
        <v>285</v>
      </c>
      <c r="K770" s="244" t="s">
        <v>313</v>
      </c>
      <c r="L770" s="264" t="s">
        <v>285</v>
      </c>
      <c r="M770" s="244" t="s">
        <v>313</v>
      </c>
      <c r="N770" s="232"/>
      <c r="O770" s="233"/>
      <c r="P770" s="233"/>
      <c r="Q770" s="233"/>
      <c r="R770" s="233"/>
      <c r="S770" s="233"/>
      <c r="T770" s="233"/>
      <c r="U770" s="233"/>
      <c r="V770" s="233"/>
      <c r="W770" s="233"/>
      <c r="X770" s="233"/>
      <c r="Y770" s="233"/>
      <c r="Z770" s="233"/>
      <c r="AA770" s="233"/>
      <c r="AB770" s="233"/>
      <c r="AC770" s="233"/>
      <c r="AD770" s="233"/>
      <c r="AE770" s="233"/>
      <c r="AF770" s="233"/>
      <c r="AG770" s="233"/>
      <c r="AH770" s="233"/>
      <c r="AI770" s="233"/>
      <c r="AJ770" s="233"/>
      <c r="AK770" s="233"/>
      <c r="AL770" s="233"/>
      <c r="AM770" s="233"/>
      <c r="AN770" s="233"/>
      <c r="AO770" s="233"/>
      <c r="AP770" s="233"/>
      <c r="AQ770" s="233"/>
      <c r="AR770" s="233"/>
      <c r="AS770" s="233"/>
      <c r="AT770" s="233"/>
      <c r="AU770" s="233"/>
      <c r="AV770" s="233"/>
      <c r="AW770" s="233"/>
      <c r="AX770" s="233"/>
      <c r="AY770" s="233"/>
      <c r="AZ770" s="233"/>
      <c r="BA770" s="233"/>
      <c r="BB770" s="233"/>
      <c r="BC770" s="233"/>
      <c r="BD770" s="233"/>
      <c r="BE770" s="233"/>
      <c r="BF770" s="233"/>
      <c r="BG770" s="233"/>
      <c r="BH770" s="233"/>
      <c r="BI770" s="233"/>
      <c r="BJ770" s="233"/>
      <c r="BK770" s="233"/>
      <c r="BL770" s="233"/>
      <c r="BM770" s="243">
        <v>99</v>
      </c>
    </row>
    <row r="771" spans="1:65">
      <c r="A771" s="35"/>
      <c r="B771" s="19">
        <v>1</v>
      </c>
      <c r="C771" s="8">
        <v>6</v>
      </c>
      <c r="D771" s="244">
        <v>1E-3</v>
      </c>
      <c r="E771" s="244">
        <v>1E-3</v>
      </c>
      <c r="F771" s="244">
        <v>1E-3</v>
      </c>
      <c r="G771" s="244">
        <v>1E-3</v>
      </c>
      <c r="H771" s="264" t="s">
        <v>110</v>
      </c>
      <c r="I771" s="244" t="s">
        <v>215</v>
      </c>
      <c r="J771" s="264" t="s">
        <v>285</v>
      </c>
      <c r="K771" s="244" t="s">
        <v>313</v>
      </c>
      <c r="L771" s="264" t="s">
        <v>285</v>
      </c>
      <c r="M771" s="244" t="s">
        <v>313</v>
      </c>
      <c r="N771" s="232"/>
      <c r="O771" s="233"/>
      <c r="P771" s="233"/>
      <c r="Q771" s="233"/>
      <c r="R771" s="233"/>
      <c r="S771" s="233"/>
      <c r="T771" s="233"/>
      <c r="U771" s="233"/>
      <c r="V771" s="233"/>
      <c r="W771" s="233"/>
      <c r="X771" s="233"/>
      <c r="Y771" s="233"/>
      <c r="Z771" s="233"/>
      <c r="AA771" s="233"/>
      <c r="AB771" s="233"/>
      <c r="AC771" s="233"/>
      <c r="AD771" s="233"/>
      <c r="AE771" s="233"/>
      <c r="AF771" s="233"/>
      <c r="AG771" s="233"/>
      <c r="AH771" s="233"/>
      <c r="AI771" s="233"/>
      <c r="AJ771" s="233"/>
      <c r="AK771" s="233"/>
      <c r="AL771" s="233"/>
      <c r="AM771" s="233"/>
      <c r="AN771" s="233"/>
      <c r="AO771" s="233"/>
      <c r="AP771" s="233"/>
      <c r="AQ771" s="233"/>
      <c r="AR771" s="233"/>
      <c r="AS771" s="233"/>
      <c r="AT771" s="233"/>
      <c r="AU771" s="233"/>
      <c r="AV771" s="233"/>
      <c r="AW771" s="233"/>
      <c r="AX771" s="233"/>
      <c r="AY771" s="233"/>
      <c r="AZ771" s="233"/>
      <c r="BA771" s="233"/>
      <c r="BB771" s="233"/>
      <c r="BC771" s="233"/>
      <c r="BD771" s="233"/>
      <c r="BE771" s="233"/>
      <c r="BF771" s="233"/>
      <c r="BG771" s="233"/>
      <c r="BH771" s="233"/>
      <c r="BI771" s="233"/>
      <c r="BJ771" s="233"/>
      <c r="BK771" s="233"/>
      <c r="BL771" s="233"/>
      <c r="BM771" s="63"/>
    </row>
    <row r="772" spans="1:65">
      <c r="A772" s="35"/>
      <c r="B772" s="20" t="s">
        <v>261</v>
      </c>
      <c r="C772" s="12"/>
      <c r="D772" s="245">
        <v>1E-3</v>
      </c>
      <c r="E772" s="245">
        <v>1E-3</v>
      </c>
      <c r="F772" s="245">
        <v>1E-3</v>
      </c>
      <c r="G772" s="245">
        <v>1.8000000000000002E-3</v>
      </c>
      <c r="H772" s="245" t="s">
        <v>669</v>
      </c>
      <c r="I772" s="245" t="s">
        <v>669</v>
      </c>
      <c r="J772" s="245" t="s">
        <v>669</v>
      </c>
      <c r="K772" s="245" t="s">
        <v>669</v>
      </c>
      <c r="L772" s="245" t="s">
        <v>669</v>
      </c>
      <c r="M772" s="245" t="s">
        <v>669</v>
      </c>
      <c r="N772" s="232"/>
      <c r="O772" s="233"/>
      <c r="P772" s="233"/>
      <c r="Q772" s="233"/>
      <c r="R772" s="233"/>
      <c r="S772" s="233"/>
      <c r="T772" s="233"/>
      <c r="U772" s="233"/>
      <c r="V772" s="233"/>
      <c r="W772" s="233"/>
      <c r="X772" s="233"/>
      <c r="Y772" s="233"/>
      <c r="Z772" s="233"/>
      <c r="AA772" s="233"/>
      <c r="AB772" s="233"/>
      <c r="AC772" s="233"/>
      <c r="AD772" s="233"/>
      <c r="AE772" s="233"/>
      <c r="AF772" s="233"/>
      <c r="AG772" s="233"/>
      <c r="AH772" s="233"/>
      <c r="AI772" s="233"/>
      <c r="AJ772" s="233"/>
      <c r="AK772" s="233"/>
      <c r="AL772" s="233"/>
      <c r="AM772" s="233"/>
      <c r="AN772" s="233"/>
      <c r="AO772" s="233"/>
      <c r="AP772" s="233"/>
      <c r="AQ772" s="233"/>
      <c r="AR772" s="233"/>
      <c r="AS772" s="233"/>
      <c r="AT772" s="233"/>
      <c r="AU772" s="233"/>
      <c r="AV772" s="233"/>
      <c r="AW772" s="233"/>
      <c r="AX772" s="233"/>
      <c r="AY772" s="233"/>
      <c r="AZ772" s="233"/>
      <c r="BA772" s="233"/>
      <c r="BB772" s="233"/>
      <c r="BC772" s="233"/>
      <c r="BD772" s="233"/>
      <c r="BE772" s="233"/>
      <c r="BF772" s="233"/>
      <c r="BG772" s="233"/>
      <c r="BH772" s="233"/>
      <c r="BI772" s="233"/>
      <c r="BJ772" s="233"/>
      <c r="BK772" s="233"/>
      <c r="BL772" s="233"/>
      <c r="BM772" s="63"/>
    </row>
    <row r="773" spans="1:65">
      <c r="A773" s="35"/>
      <c r="B773" s="3" t="s">
        <v>262</v>
      </c>
      <c r="C773" s="33"/>
      <c r="D773" s="27">
        <v>1E-3</v>
      </c>
      <c r="E773" s="27">
        <v>1E-3</v>
      </c>
      <c r="F773" s="27">
        <v>1E-3</v>
      </c>
      <c r="G773" s="27">
        <v>2E-3</v>
      </c>
      <c r="H773" s="27" t="s">
        <v>669</v>
      </c>
      <c r="I773" s="27" t="s">
        <v>669</v>
      </c>
      <c r="J773" s="27" t="s">
        <v>669</v>
      </c>
      <c r="K773" s="27" t="s">
        <v>669</v>
      </c>
      <c r="L773" s="27" t="s">
        <v>669</v>
      </c>
      <c r="M773" s="27" t="s">
        <v>669</v>
      </c>
      <c r="N773" s="232"/>
      <c r="O773" s="233"/>
      <c r="P773" s="233"/>
      <c r="Q773" s="233"/>
      <c r="R773" s="233"/>
      <c r="S773" s="233"/>
      <c r="T773" s="233"/>
      <c r="U773" s="233"/>
      <c r="V773" s="233"/>
      <c r="W773" s="233"/>
      <c r="X773" s="233"/>
      <c r="Y773" s="233"/>
      <c r="Z773" s="233"/>
      <c r="AA773" s="233"/>
      <c r="AB773" s="233"/>
      <c r="AC773" s="233"/>
      <c r="AD773" s="233"/>
      <c r="AE773" s="233"/>
      <c r="AF773" s="233"/>
      <c r="AG773" s="233"/>
      <c r="AH773" s="233"/>
      <c r="AI773" s="233"/>
      <c r="AJ773" s="233"/>
      <c r="AK773" s="233"/>
      <c r="AL773" s="233"/>
      <c r="AM773" s="233"/>
      <c r="AN773" s="233"/>
      <c r="AO773" s="233"/>
      <c r="AP773" s="233"/>
      <c r="AQ773" s="233"/>
      <c r="AR773" s="233"/>
      <c r="AS773" s="233"/>
      <c r="AT773" s="233"/>
      <c r="AU773" s="233"/>
      <c r="AV773" s="233"/>
      <c r="AW773" s="233"/>
      <c r="AX773" s="233"/>
      <c r="AY773" s="233"/>
      <c r="AZ773" s="233"/>
      <c r="BA773" s="233"/>
      <c r="BB773" s="233"/>
      <c r="BC773" s="233"/>
      <c r="BD773" s="233"/>
      <c r="BE773" s="233"/>
      <c r="BF773" s="233"/>
      <c r="BG773" s="233"/>
      <c r="BH773" s="233"/>
      <c r="BI773" s="233"/>
      <c r="BJ773" s="233"/>
      <c r="BK773" s="233"/>
      <c r="BL773" s="233"/>
      <c r="BM773" s="63"/>
    </row>
    <row r="774" spans="1:65">
      <c r="A774" s="35"/>
      <c r="B774" s="3" t="s">
        <v>263</v>
      </c>
      <c r="C774" s="33"/>
      <c r="D774" s="27">
        <v>0</v>
      </c>
      <c r="E774" s="27">
        <v>0</v>
      </c>
      <c r="F774" s="27">
        <v>0</v>
      </c>
      <c r="G774" s="27">
        <v>8.3666002653407564E-4</v>
      </c>
      <c r="H774" s="27" t="s">
        <v>669</v>
      </c>
      <c r="I774" s="27" t="s">
        <v>669</v>
      </c>
      <c r="J774" s="27" t="s">
        <v>669</v>
      </c>
      <c r="K774" s="27" t="s">
        <v>669</v>
      </c>
      <c r="L774" s="27" t="s">
        <v>669</v>
      </c>
      <c r="M774" s="27" t="s">
        <v>669</v>
      </c>
      <c r="N774" s="232"/>
      <c r="O774" s="233"/>
      <c r="P774" s="233"/>
      <c r="Q774" s="233"/>
      <c r="R774" s="233"/>
      <c r="S774" s="233"/>
      <c r="T774" s="233"/>
      <c r="U774" s="233"/>
      <c r="V774" s="233"/>
      <c r="W774" s="233"/>
      <c r="X774" s="233"/>
      <c r="Y774" s="233"/>
      <c r="Z774" s="233"/>
      <c r="AA774" s="233"/>
      <c r="AB774" s="233"/>
      <c r="AC774" s="233"/>
      <c r="AD774" s="233"/>
      <c r="AE774" s="233"/>
      <c r="AF774" s="233"/>
      <c r="AG774" s="233"/>
      <c r="AH774" s="233"/>
      <c r="AI774" s="233"/>
      <c r="AJ774" s="233"/>
      <c r="AK774" s="233"/>
      <c r="AL774" s="233"/>
      <c r="AM774" s="233"/>
      <c r="AN774" s="233"/>
      <c r="AO774" s="233"/>
      <c r="AP774" s="233"/>
      <c r="AQ774" s="233"/>
      <c r="AR774" s="233"/>
      <c r="AS774" s="233"/>
      <c r="AT774" s="233"/>
      <c r="AU774" s="233"/>
      <c r="AV774" s="233"/>
      <c r="AW774" s="233"/>
      <c r="AX774" s="233"/>
      <c r="AY774" s="233"/>
      <c r="AZ774" s="233"/>
      <c r="BA774" s="233"/>
      <c r="BB774" s="233"/>
      <c r="BC774" s="233"/>
      <c r="BD774" s="233"/>
      <c r="BE774" s="233"/>
      <c r="BF774" s="233"/>
      <c r="BG774" s="233"/>
      <c r="BH774" s="233"/>
      <c r="BI774" s="233"/>
      <c r="BJ774" s="233"/>
      <c r="BK774" s="233"/>
      <c r="BL774" s="233"/>
      <c r="BM774" s="63"/>
    </row>
    <row r="775" spans="1:65">
      <c r="A775" s="35"/>
      <c r="B775" s="3" t="s">
        <v>87</v>
      </c>
      <c r="C775" s="33"/>
      <c r="D775" s="13">
        <v>0</v>
      </c>
      <c r="E775" s="13">
        <v>0</v>
      </c>
      <c r="F775" s="13">
        <v>0</v>
      </c>
      <c r="G775" s="13">
        <v>0.4648111258522642</v>
      </c>
      <c r="H775" s="13" t="s">
        <v>669</v>
      </c>
      <c r="I775" s="13" t="s">
        <v>669</v>
      </c>
      <c r="J775" s="13" t="s">
        <v>669</v>
      </c>
      <c r="K775" s="13" t="s">
        <v>669</v>
      </c>
      <c r="L775" s="13" t="s">
        <v>669</v>
      </c>
      <c r="M775" s="13" t="s">
        <v>669</v>
      </c>
      <c r="N775" s="164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62"/>
    </row>
    <row r="776" spans="1:65">
      <c r="A776" s="35"/>
      <c r="B776" s="3" t="s">
        <v>264</v>
      </c>
      <c r="C776" s="33"/>
      <c r="D776" s="13">
        <v>0.11111111111111116</v>
      </c>
      <c r="E776" s="13">
        <v>0.11111111111111116</v>
      </c>
      <c r="F776" s="13">
        <v>0.11111111111111116</v>
      </c>
      <c r="G776" s="13">
        <v>1.0000000000000004</v>
      </c>
      <c r="H776" s="13" t="s">
        <v>669</v>
      </c>
      <c r="I776" s="13" t="s">
        <v>669</v>
      </c>
      <c r="J776" s="13" t="s">
        <v>669</v>
      </c>
      <c r="K776" s="13" t="s">
        <v>669</v>
      </c>
      <c r="L776" s="13" t="s">
        <v>669</v>
      </c>
      <c r="M776" s="13" t="s">
        <v>669</v>
      </c>
      <c r="N776" s="164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62"/>
    </row>
    <row r="777" spans="1:65">
      <c r="A777" s="35"/>
      <c r="B777" s="53" t="s">
        <v>265</v>
      </c>
      <c r="C777" s="54"/>
      <c r="D777" s="52">
        <v>0</v>
      </c>
      <c r="E777" s="52">
        <v>0</v>
      </c>
      <c r="F777" s="52">
        <v>0</v>
      </c>
      <c r="G777" s="52">
        <v>0.79</v>
      </c>
      <c r="H777" s="52">
        <v>66.08</v>
      </c>
      <c r="I777" s="52">
        <v>0</v>
      </c>
      <c r="J777" s="52">
        <v>32.369999999999997</v>
      </c>
      <c r="K777" s="52">
        <v>0.67</v>
      </c>
      <c r="L777" s="52">
        <v>32.369999999999997</v>
      </c>
      <c r="M777" s="52">
        <v>0.67</v>
      </c>
      <c r="N777" s="164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2"/>
    </row>
    <row r="778" spans="1:65">
      <c r="B778" s="36"/>
      <c r="C778" s="20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BM778" s="62"/>
    </row>
    <row r="779" spans="1:65" ht="15">
      <c r="B779" s="37" t="s">
        <v>583</v>
      </c>
      <c r="BM779" s="32" t="s">
        <v>67</v>
      </c>
    </row>
    <row r="780" spans="1:65" ht="15">
      <c r="A780" s="28" t="s">
        <v>60</v>
      </c>
      <c r="B780" s="18" t="s">
        <v>115</v>
      </c>
      <c r="C780" s="15" t="s">
        <v>116</v>
      </c>
      <c r="D780" s="16" t="s">
        <v>230</v>
      </c>
      <c r="E780" s="17" t="s">
        <v>230</v>
      </c>
      <c r="F780" s="17" t="s">
        <v>230</v>
      </c>
      <c r="G780" s="17" t="s">
        <v>230</v>
      </c>
      <c r="H780" s="17" t="s">
        <v>230</v>
      </c>
      <c r="I780" s="17" t="s">
        <v>230</v>
      </c>
      <c r="J780" s="17" t="s">
        <v>230</v>
      </c>
      <c r="K780" s="17" t="s">
        <v>230</v>
      </c>
      <c r="L780" s="17" t="s">
        <v>230</v>
      </c>
      <c r="M780" s="17" t="s">
        <v>230</v>
      </c>
      <c r="N780" s="17" t="s">
        <v>230</v>
      </c>
      <c r="O780" s="17" t="s">
        <v>230</v>
      </c>
      <c r="P780" s="17" t="s">
        <v>230</v>
      </c>
      <c r="Q780" s="17" t="s">
        <v>230</v>
      </c>
      <c r="R780" s="17" t="s">
        <v>230</v>
      </c>
      <c r="S780" s="17" t="s">
        <v>230</v>
      </c>
      <c r="T780" s="17" t="s">
        <v>230</v>
      </c>
      <c r="U780" s="17" t="s">
        <v>230</v>
      </c>
      <c r="V780" s="17" t="s">
        <v>230</v>
      </c>
      <c r="W780" s="164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2">
        <v>1</v>
      </c>
    </row>
    <row r="781" spans="1:65">
      <c r="A781" s="35"/>
      <c r="B781" s="19" t="s">
        <v>231</v>
      </c>
      <c r="C781" s="8" t="s">
        <v>231</v>
      </c>
      <c r="D781" s="162" t="s">
        <v>233</v>
      </c>
      <c r="E781" s="163" t="s">
        <v>234</v>
      </c>
      <c r="F781" s="163" t="s">
        <v>235</v>
      </c>
      <c r="G781" s="163" t="s">
        <v>237</v>
      </c>
      <c r="H781" s="163" t="s">
        <v>238</v>
      </c>
      <c r="I781" s="163" t="s">
        <v>239</v>
      </c>
      <c r="J781" s="163" t="s">
        <v>240</v>
      </c>
      <c r="K781" s="163" t="s">
        <v>241</v>
      </c>
      <c r="L781" s="163" t="s">
        <v>242</v>
      </c>
      <c r="M781" s="163" t="s">
        <v>243</v>
      </c>
      <c r="N781" s="163" t="s">
        <v>244</v>
      </c>
      <c r="O781" s="163" t="s">
        <v>245</v>
      </c>
      <c r="P781" s="163" t="s">
        <v>246</v>
      </c>
      <c r="Q781" s="163" t="s">
        <v>247</v>
      </c>
      <c r="R781" s="163" t="s">
        <v>248</v>
      </c>
      <c r="S781" s="163" t="s">
        <v>249</v>
      </c>
      <c r="T781" s="163" t="s">
        <v>250</v>
      </c>
      <c r="U781" s="163" t="s">
        <v>251</v>
      </c>
      <c r="V781" s="163" t="s">
        <v>269</v>
      </c>
      <c r="W781" s="164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2" t="s">
        <v>1</v>
      </c>
    </row>
    <row r="782" spans="1:65">
      <c r="A782" s="35"/>
      <c r="B782" s="19"/>
      <c r="C782" s="8"/>
      <c r="D782" s="9" t="s">
        <v>272</v>
      </c>
      <c r="E782" s="10" t="s">
        <v>272</v>
      </c>
      <c r="F782" s="10" t="s">
        <v>270</v>
      </c>
      <c r="G782" s="10" t="s">
        <v>270</v>
      </c>
      <c r="H782" s="10" t="s">
        <v>270</v>
      </c>
      <c r="I782" s="10" t="s">
        <v>270</v>
      </c>
      <c r="J782" s="10" t="s">
        <v>270</v>
      </c>
      <c r="K782" s="10" t="s">
        <v>303</v>
      </c>
      <c r="L782" s="10" t="s">
        <v>272</v>
      </c>
      <c r="M782" s="10" t="s">
        <v>303</v>
      </c>
      <c r="N782" s="10" t="s">
        <v>272</v>
      </c>
      <c r="O782" s="10" t="s">
        <v>303</v>
      </c>
      <c r="P782" s="10" t="s">
        <v>270</v>
      </c>
      <c r="Q782" s="10" t="s">
        <v>303</v>
      </c>
      <c r="R782" s="10" t="s">
        <v>272</v>
      </c>
      <c r="S782" s="10" t="s">
        <v>303</v>
      </c>
      <c r="T782" s="10" t="s">
        <v>272</v>
      </c>
      <c r="U782" s="10" t="s">
        <v>272</v>
      </c>
      <c r="V782" s="10" t="s">
        <v>272</v>
      </c>
      <c r="W782" s="164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2">
        <v>2</v>
      </c>
    </row>
    <row r="783" spans="1:65">
      <c r="A783" s="35"/>
      <c r="B783" s="19"/>
      <c r="C783" s="8"/>
      <c r="D783" s="29" t="s">
        <v>304</v>
      </c>
      <c r="E783" s="29" t="s">
        <v>305</v>
      </c>
      <c r="F783" s="29" t="s">
        <v>304</v>
      </c>
      <c r="G783" s="29" t="s">
        <v>304</v>
      </c>
      <c r="H783" s="29" t="s">
        <v>304</v>
      </c>
      <c r="I783" s="29" t="s">
        <v>304</v>
      </c>
      <c r="J783" s="29" t="s">
        <v>304</v>
      </c>
      <c r="K783" s="29" t="s">
        <v>306</v>
      </c>
      <c r="L783" s="29" t="s">
        <v>306</v>
      </c>
      <c r="M783" s="29" t="s">
        <v>306</v>
      </c>
      <c r="N783" s="29" t="s">
        <v>306</v>
      </c>
      <c r="O783" s="29" t="s">
        <v>307</v>
      </c>
      <c r="P783" s="29" t="s">
        <v>304</v>
      </c>
      <c r="Q783" s="29" t="s">
        <v>307</v>
      </c>
      <c r="R783" s="29" t="s">
        <v>307</v>
      </c>
      <c r="S783" s="29" t="s">
        <v>304</v>
      </c>
      <c r="T783" s="29" t="s">
        <v>306</v>
      </c>
      <c r="U783" s="29" t="s">
        <v>304</v>
      </c>
      <c r="V783" s="29" t="s">
        <v>308</v>
      </c>
      <c r="W783" s="164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2">
        <v>3</v>
      </c>
    </row>
    <row r="784" spans="1:65">
      <c r="A784" s="35"/>
      <c r="B784" s="18">
        <v>1</v>
      </c>
      <c r="C784" s="14">
        <v>1</v>
      </c>
      <c r="D784" s="22">
        <v>2.2512000000000003</v>
      </c>
      <c r="E784" s="22">
        <v>2.2264880000000002</v>
      </c>
      <c r="F784" s="23">
        <v>2.11</v>
      </c>
      <c r="G784" s="22">
        <v>2.15</v>
      </c>
      <c r="H784" s="23">
        <v>2.04</v>
      </c>
      <c r="I784" s="22">
        <v>2.16</v>
      </c>
      <c r="J784" s="23">
        <v>2.06</v>
      </c>
      <c r="K784" s="157">
        <v>1.76</v>
      </c>
      <c r="L784" s="22">
        <v>2.04</v>
      </c>
      <c r="M784" s="22">
        <v>2.1</v>
      </c>
      <c r="N784" s="22">
        <v>2.1800000000000002</v>
      </c>
      <c r="O784" s="22">
        <v>2.0934688457516799</v>
      </c>
      <c r="P784" s="22">
        <v>2.04</v>
      </c>
      <c r="Q784" s="22">
        <v>2.11</v>
      </c>
      <c r="R784" s="157">
        <v>1.7524999999999999</v>
      </c>
      <c r="S784" s="22">
        <v>2.1440000000000001</v>
      </c>
      <c r="T784" s="22">
        <v>2.17</v>
      </c>
      <c r="U784" s="22">
        <v>2.0030000000000001</v>
      </c>
      <c r="V784" s="166">
        <v>1.8800000000000001</v>
      </c>
      <c r="W784" s="164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2">
        <v>1</v>
      </c>
    </row>
    <row r="785" spans="1:65">
      <c r="A785" s="35"/>
      <c r="B785" s="19">
        <v>1</v>
      </c>
      <c r="C785" s="8">
        <v>2</v>
      </c>
      <c r="D785" s="10">
        <v>2.2848000000000002</v>
      </c>
      <c r="E785" s="10">
        <v>2.1410499999999999</v>
      </c>
      <c r="F785" s="25">
        <v>2.1</v>
      </c>
      <c r="G785" s="10">
        <v>2.1</v>
      </c>
      <c r="H785" s="25">
        <v>2.06</v>
      </c>
      <c r="I785" s="10">
        <v>2.16</v>
      </c>
      <c r="J785" s="25">
        <v>2.0499999999999998</v>
      </c>
      <c r="K785" s="158">
        <v>1.81</v>
      </c>
      <c r="L785" s="10">
        <v>2</v>
      </c>
      <c r="M785" s="10">
        <v>2.15</v>
      </c>
      <c r="N785" s="10">
        <v>2.23</v>
      </c>
      <c r="O785" s="10">
        <v>2.0124364688868099</v>
      </c>
      <c r="P785" s="10">
        <v>2.09</v>
      </c>
      <c r="Q785" s="10">
        <v>2.1</v>
      </c>
      <c r="R785" s="158">
        <v>1.9435</v>
      </c>
      <c r="S785" s="10">
        <v>2.1949999999999998</v>
      </c>
      <c r="T785" s="10">
        <v>2.1800000000000002</v>
      </c>
      <c r="U785" s="10">
        <v>1.9830000000000001</v>
      </c>
      <c r="V785" s="158">
        <v>1.73</v>
      </c>
      <c r="W785" s="164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2">
        <v>34</v>
      </c>
    </row>
    <row r="786" spans="1:65">
      <c r="A786" s="35"/>
      <c r="B786" s="19">
        <v>1</v>
      </c>
      <c r="C786" s="8">
        <v>3</v>
      </c>
      <c r="D786" s="10">
        <v>2.2736000000000001</v>
      </c>
      <c r="E786" s="10">
        <v>2.163608</v>
      </c>
      <c r="F786" s="25">
        <v>2.0499999999999998</v>
      </c>
      <c r="G786" s="10">
        <v>2.15</v>
      </c>
      <c r="H786" s="25">
        <v>2.0699999999999998</v>
      </c>
      <c r="I786" s="10">
        <v>2.16</v>
      </c>
      <c r="J786" s="25">
        <v>2.0499999999999998</v>
      </c>
      <c r="K786" s="165">
        <v>1.68</v>
      </c>
      <c r="L786" s="11">
        <v>2.04</v>
      </c>
      <c r="M786" s="11">
        <v>2.16</v>
      </c>
      <c r="N786" s="11">
        <v>2.17</v>
      </c>
      <c r="O786" s="11">
        <v>1.9872078865443601</v>
      </c>
      <c r="P786" s="11">
        <v>2.1</v>
      </c>
      <c r="Q786" s="11">
        <v>2.1</v>
      </c>
      <c r="R786" s="165">
        <v>1.6070999999999998</v>
      </c>
      <c r="S786" s="11">
        <v>2.1930000000000001</v>
      </c>
      <c r="T786" s="11">
        <v>2.13</v>
      </c>
      <c r="U786" s="11">
        <v>1.9695</v>
      </c>
      <c r="V786" s="165">
        <v>1.7399999999999998</v>
      </c>
      <c r="W786" s="164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2">
        <v>16</v>
      </c>
    </row>
    <row r="787" spans="1:65">
      <c r="A787" s="35"/>
      <c r="B787" s="19">
        <v>1</v>
      </c>
      <c r="C787" s="8">
        <v>4</v>
      </c>
      <c r="D787" s="10">
        <v>2.2512000000000003</v>
      </c>
      <c r="E787" s="10">
        <v>2.1462379999999999</v>
      </c>
      <c r="F787" s="25">
        <v>2.09</v>
      </c>
      <c r="G787" s="10">
        <v>2.16</v>
      </c>
      <c r="H787" s="25">
        <v>2.1</v>
      </c>
      <c r="I787" s="10">
        <v>2.12</v>
      </c>
      <c r="J787" s="25">
        <v>2.13</v>
      </c>
      <c r="K787" s="165">
        <v>1.73</v>
      </c>
      <c r="L787" s="11">
        <v>2.08</v>
      </c>
      <c r="M787" s="11">
        <v>2.11</v>
      </c>
      <c r="N787" s="11">
        <v>2.1800000000000002</v>
      </c>
      <c r="O787" s="11">
        <v>2.0704178784438265</v>
      </c>
      <c r="P787" s="11">
        <v>2.04</v>
      </c>
      <c r="Q787" s="11">
        <v>2.13</v>
      </c>
      <c r="R787" s="165">
        <v>1.7728000000000002</v>
      </c>
      <c r="S787" s="11">
        <v>2.2149999999999999</v>
      </c>
      <c r="T787" s="11">
        <v>2.1</v>
      </c>
      <c r="U787" s="11">
        <v>1.9564999999999999</v>
      </c>
      <c r="V787" s="165">
        <v>1.71</v>
      </c>
      <c r="W787" s="164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2">
        <v>2.1209455197274925</v>
      </c>
    </row>
    <row r="788" spans="1:65">
      <c r="A788" s="35"/>
      <c r="B788" s="19">
        <v>1</v>
      </c>
      <c r="C788" s="8">
        <v>5</v>
      </c>
      <c r="D788" s="10">
        <v>2.2624</v>
      </c>
      <c r="E788" s="10">
        <v>2.2766390000000003</v>
      </c>
      <c r="F788" s="10">
        <v>2.1</v>
      </c>
      <c r="G788" s="10">
        <v>2.14</v>
      </c>
      <c r="H788" s="10">
        <v>2.06</v>
      </c>
      <c r="I788" s="10">
        <v>2.09</v>
      </c>
      <c r="J788" s="10">
        <v>2.09</v>
      </c>
      <c r="K788" s="158">
        <v>1.69</v>
      </c>
      <c r="L788" s="10">
        <v>2.04</v>
      </c>
      <c r="M788" s="10">
        <v>2.12</v>
      </c>
      <c r="N788" s="10">
        <v>2.2000000000000002</v>
      </c>
      <c r="O788" s="10">
        <v>2.0459270997627201</v>
      </c>
      <c r="P788" s="10">
        <v>2.11</v>
      </c>
      <c r="Q788" s="10">
        <v>2.16</v>
      </c>
      <c r="R788" s="158">
        <v>1.6088000000000002</v>
      </c>
      <c r="S788" s="10">
        <v>2.2170000000000001</v>
      </c>
      <c r="T788" s="10">
        <v>2.2400000000000002</v>
      </c>
      <c r="U788" s="10">
        <v>2.0085000000000002</v>
      </c>
      <c r="V788" s="158">
        <v>1.81</v>
      </c>
      <c r="W788" s="164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2">
        <v>100</v>
      </c>
    </row>
    <row r="789" spans="1:65">
      <c r="A789" s="35"/>
      <c r="B789" s="19">
        <v>1</v>
      </c>
      <c r="C789" s="8">
        <v>6</v>
      </c>
      <c r="D789" s="10">
        <v>2.3184</v>
      </c>
      <c r="E789" s="10">
        <v>2.1957430000000002</v>
      </c>
      <c r="F789" s="10">
        <v>2.0699999999999998</v>
      </c>
      <c r="G789" s="10">
        <v>2.13</v>
      </c>
      <c r="H789" s="10">
        <v>2.0699999999999998</v>
      </c>
      <c r="I789" s="10">
        <v>2.13</v>
      </c>
      <c r="J789" s="10">
        <v>2.1800000000000002</v>
      </c>
      <c r="K789" s="158">
        <v>1.7399999999999998</v>
      </c>
      <c r="L789" s="10">
        <v>2.04</v>
      </c>
      <c r="M789" s="10">
        <v>2.1800000000000002</v>
      </c>
      <c r="N789" s="10">
        <v>2.2400000000000002</v>
      </c>
      <c r="O789" s="10">
        <v>1.9934457144498601</v>
      </c>
      <c r="P789" s="10">
        <v>2.04</v>
      </c>
      <c r="Q789" s="10">
        <v>2.13</v>
      </c>
      <c r="R789" s="158">
        <v>1.5752999999999999</v>
      </c>
      <c r="S789" s="10">
        <v>2.1379999999999999</v>
      </c>
      <c r="T789" s="10">
        <v>2.25</v>
      </c>
      <c r="U789" s="10">
        <v>1.984</v>
      </c>
      <c r="V789" s="158">
        <v>1.72</v>
      </c>
      <c r="W789" s="164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62"/>
    </row>
    <row r="790" spans="1:65">
      <c r="A790" s="35"/>
      <c r="B790" s="20" t="s">
        <v>261</v>
      </c>
      <c r="C790" s="12"/>
      <c r="D790" s="26">
        <v>2.2736000000000001</v>
      </c>
      <c r="E790" s="26">
        <v>2.1916276666666668</v>
      </c>
      <c r="F790" s="26">
        <v>2.0866666666666664</v>
      </c>
      <c r="G790" s="26">
        <v>2.1383333333333336</v>
      </c>
      <c r="H790" s="26">
        <v>2.0666666666666669</v>
      </c>
      <c r="I790" s="26">
        <v>2.1366666666666667</v>
      </c>
      <c r="J790" s="26">
        <v>2.0933333333333333</v>
      </c>
      <c r="K790" s="26">
        <v>1.7350000000000001</v>
      </c>
      <c r="L790" s="26">
        <v>2.0399999999999996</v>
      </c>
      <c r="M790" s="26">
        <v>2.1366666666666667</v>
      </c>
      <c r="N790" s="26">
        <v>2.2000000000000002</v>
      </c>
      <c r="O790" s="26">
        <v>2.033817315639876</v>
      </c>
      <c r="P790" s="26">
        <v>2.0699999999999998</v>
      </c>
      <c r="Q790" s="26">
        <v>2.1216666666666666</v>
      </c>
      <c r="R790" s="26">
        <v>1.71</v>
      </c>
      <c r="S790" s="26">
        <v>2.1836666666666669</v>
      </c>
      <c r="T790" s="26">
        <v>2.1783333333333332</v>
      </c>
      <c r="U790" s="26">
        <v>1.9840833333333334</v>
      </c>
      <c r="V790" s="26">
        <v>1.7649999999999999</v>
      </c>
      <c r="W790" s="164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2"/>
    </row>
    <row r="791" spans="1:65">
      <c r="A791" s="35"/>
      <c r="B791" s="3" t="s">
        <v>262</v>
      </c>
      <c r="C791" s="33"/>
      <c r="D791" s="11">
        <v>2.2679999999999998</v>
      </c>
      <c r="E791" s="11">
        <v>2.1796755000000001</v>
      </c>
      <c r="F791" s="11">
        <v>2.0949999999999998</v>
      </c>
      <c r="G791" s="11">
        <v>2.145</v>
      </c>
      <c r="H791" s="11">
        <v>2.0649999999999999</v>
      </c>
      <c r="I791" s="11">
        <v>2.145</v>
      </c>
      <c r="J791" s="11">
        <v>2.0750000000000002</v>
      </c>
      <c r="K791" s="11">
        <v>1.7349999999999999</v>
      </c>
      <c r="L791" s="11">
        <v>2.04</v>
      </c>
      <c r="M791" s="11">
        <v>2.1349999999999998</v>
      </c>
      <c r="N791" s="11">
        <v>2.1900000000000004</v>
      </c>
      <c r="O791" s="11">
        <v>2.029181784324765</v>
      </c>
      <c r="P791" s="11">
        <v>2.0649999999999999</v>
      </c>
      <c r="Q791" s="11">
        <v>2.12</v>
      </c>
      <c r="R791" s="11">
        <v>1.68065</v>
      </c>
      <c r="S791" s="11">
        <v>2.194</v>
      </c>
      <c r="T791" s="11">
        <v>2.1749999999999998</v>
      </c>
      <c r="U791" s="11">
        <v>1.9835</v>
      </c>
      <c r="V791" s="11">
        <v>1.7349999999999999</v>
      </c>
      <c r="W791" s="164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2"/>
    </row>
    <row r="792" spans="1:65">
      <c r="A792" s="35"/>
      <c r="B792" s="3" t="s">
        <v>263</v>
      </c>
      <c r="C792" s="33"/>
      <c r="D792" s="27">
        <v>2.5539929522220603E-2</v>
      </c>
      <c r="E792" s="27">
        <v>5.2654590548846594E-2</v>
      </c>
      <c r="F792" s="27">
        <v>2.2509257354845578E-2</v>
      </c>
      <c r="G792" s="27">
        <v>2.1369760566432798E-2</v>
      </c>
      <c r="H792" s="27">
        <v>1.9663841605003504E-2</v>
      </c>
      <c r="I792" s="27">
        <v>2.875181153713054E-2</v>
      </c>
      <c r="J792" s="27">
        <v>5.2408650685422879E-2</v>
      </c>
      <c r="K792" s="27">
        <v>4.7644516998286424E-2</v>
      </c>
      <c r="L792" s="27">
        <v>2.5298221281347056E-2</v>
      </c>
      <c r="M792" s="27">
        <v>3.1411250638372704E-2</v>
      </c>
      <c r="N792" s="27">
        <v>2.8982753492378905E-2</v>
      </c>
      <c r="O792" s="27">
        <v>4.3136988269653176E-2</v>
      </c>
      <c r="P792" s="27">
        <v>3.3466401061362977E-2</v>
      </c>
      <c r="Q792" s="27">
        <v>2.3166067138525419E-2</v>
      </c>
      <c r="R792" s="27">
        <v>0.14088738765411193</v>
      </c>
      <c r="S792" s="27">
        <v>3.4546586903291404E-2</v>
      </c>
      <c r="T792" s="27">
        <v>5.9132619311735815E-2</v>
      </c>
      <c r="U792" s="27">
        <v>1.9640307193795878E-2</v>
      </c>
      <c r="V792" s="27">
        <v>6.6558245169175023E-2</v>
      </c>
      <c r="W792" s="232"/>
      <c r="X792" s="233"/>
      <c r="Y792" s="233"/>
      <c r="Z792" s="233"/>
      <c r="AA792" s="233"/>
      <c r="AB792" s="233"/>
      <c r="AC792" s="233"/>
      <c r="AD792" s="233"/>
      <c r="AE792" s="233"/>
      <c r="AF792" s="233"/>
      <c r="AG792" s="233"/>
      <c r="AH792" s="233"/>
      <c r="AI792" s="233"/>
      <c r="AJ792" s="233"/>
      <c r="AK792" s="233"/>
      <c r="AL792" s="233"/>
      <c r="AM792" s="233"/>
      <c r="AN792" s="233"/>
      <c r="AO792" s="233"/>
      <c r="AP792" s="233"/>
      <c r="AQ792" s="233"/>
      <c r="AR792" s="233"/>
      <c r="AS792" s="233"/>
      <c r="AT792" s="233"/>
      <c r="AU792" s="233"/>
      <c r="AV792" s="233"/>
      <c r="AW792" s="233"/>
      <c r="AX792" s="233"/>
      <c r="AY792" s="233"/>
      <c r="AZ792" s="233"/>
      <c r="BA792" s="233"/>
      <c r="BB792" s="233"/>
      <c r="BC792" s="233"/>
      <c r="BD792" s="233"/>
      <c r="BE792" s="233"/>
      <c r="BF792" s="233"/>
      <c r="BG792" s="233"/>
      <c r="BH792" s="233"/>
      <c r="BI792" s="233"/>
      <c r="BJ792" s="233"/>
      <c r="BK792" s="233"/>
      <c r="BL792" s="233"/>
      <c r="BM792" s="63"/>
    </row>
    <row r="793" spans="1:65">
      <c r="A793" s="35"/>
      <c r="B793" s="3" t="s">
        <v>87</v>
      </c>
      <c r="C793" s="33"/>
      <c r="D793" s="13">
        <v>1.1233255419695902E-2</v>
      </c>
      <c r="E793" s="13">
        <v>2.402533575830015E-2</v>
      </c>
      <c r="F793" s="13">
        <v>1.0787184035868489E-2</v>
      </c>
      <c r="G793" s="13">
        <v>9.9936526421353679E-3</v>
      </c>
      <c r="H793" s="13">
        <v>9.5147620669371775E-3</v>
      </c>
      <c r="I793" s="13">
        <v>1.3456386054819285E-2</v>
      </c>
      <c r="J793" s="13">
        <v>2.503597962679437E-2</v>
      </c>
      <c r="K793" s="13">
        <v>2.7460816713709753E-2</v>
      </c>
      <c r="L793" s="13">
        <v>1.2401088863405423E-2</v>
      </c>
      <c r="M793" s="13">
        <v>1.4701053340892061E-2</v>
      </c>
      <c r="N793" s="13">
        <v>1.3173978860172228E-2</v>
      </c>
      <c r="O793" s="13">
        <v>2.1209863805334697E-2</v>
      </c>
      <c r="P793" s="13">
        <v>1.616734350790482E-2</v>
      </c>
      <c r="Q793" s="13">
        <v>1.0918806192549294E-2</v>
      </c>
      <c r="R793" s="13">
        <v>8.2390285177843234E-2</v>
      </c>
      <c r="S793" s="13">
        <v>1.5820448894806015E-2</v>
      </c>
      <c r="T793" s="13">
        <v>2.7145808406305656E-2</v>
      </c>
      <c r="U793" s="13">
        <v>9.8989326021903697E-3</v>
      </c>
      <c r="V793" s="13">
        <v>3.7710053920212483E-2</v>
      </c>
      <c r="W793" s="164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62"/>
    </row>
    <row r="794" spans="1:65">
      <c r="A794" s="35"/>
      <c r="B794" s="3" t="s">
        <v>264</v>
      </c>
      <c r="C794" s="33"/>
      <c r="D794" s="13">
        <v>7.1974729597072074E-2</v>
      </c>
      <c r="E794" s="13">
        <v>3.3325772058612646E-2</v>
      </c>
      <c r="F794" s="13">
        <v>-1.6162062034120628E-2</v>
      </c>
      <c r="G794" s="13">
        <v>8.1981425001784736E-3</v>
      </c>
      <c r="H794" s="13">
        <v>-2.5591818628042606E-2</v>
      </c>
      <c r="I794" s="13">
        <v>7.4123294506849291E-3</v>
      </c>
      <c r="J794" s="13">
        <v>-1.3018809836146561E-2</v>
      </c>
      <c r="K794" s="13">
        <v>-0.18196861547725196</v>
      </c>
      <c r="L794" s="13">
        <v>-3.8164827419939096E-2</v>
      </c>
      <c r="M794" s="13">
        <v>7.4123294506849291E-3</v>
      </c>
      <c r="N794" s="13">
        <v>3.7273225331438509E-2</v>
      </c>
      <c r="O794" s="13">
        <v>-4.1079887850589913E-2</v>
      </c>
      <c r="P794" s="13">
        <v>-2.4020192529055739E-2</v>
      </c>
      <c r="Q794" s="13">
        <v>3.4001200524325093E-4</v>
      </c>
      <c r="R794" s="13">
        <v>-0.19375581121965468</v>
      </c>
      <c r="S794" s="13">
        <v>2.9572257446402128E-2</v>
      </c>
      <c r="T794" s="13">
        <v>2.7057655688022653E-2</v>
      </c>
      <c r="U794" s="13">
        <v>-6.4528855230446269E-2</v>
      </c>
      <c r="V794" s="13">
        <v>-0.16782398058636883</v>
      </c>
      <c r="W794" s="164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2"/>
    </row>
    <row r="795" spans="1:65">
      <c r="A795" s="35"/>
      <c r="B795" s="53" t="s">
        <v>265</v>
      </c>
      <c r="C795" s="54"/>
      <c r="D795" s="52">
        <v>2.04</v>
      </c>
      <c r="E795" s="52">
        <v>1.1100000000000001</v>
      </c>
      <c r="F795" s="52">
        <v>0.08</v>
      </c>
      <c r="G795" s="52">
        <v>0.51</v>
      </c>
      <c r="H795" s="52">
        <v>0.3</v>
      </c>
      <c r="I795" s="52">
        <v>0.49</v>
      </c>
      <c r="J795" s="52">
        <v>0</v>
      </c>
      <c r="K795" s="52">
        <v>4.0599999999999996</v>
      </c>
      <c r="L795" s="52">
        <v>0.6</v>
      </c>
      <c r="M795" s="52">
        <v>0.49</v>
      </c>
      <c r="N795" s="52">
        <v>1.21</v>
      </c>
      <c r="O795" s="52">
        <v>0.67</v>
      </c>
      <c r="P795" s="52">
        <v>0.26</v>
      </c>
      <c r="Q795" s="52">
        <v>0.32</v>
      </c>
      <c r="R795" s="52">
        <v>4.34</v>
      </c>
      <c r="S795" s="52">
        <v>1.02</v>
      </c>
      <c r="T795" s="52">
        <v>0.96</v>
      </c>
      <c r="U795" s="52">
        <v>1.24</v>
      </c>
      <c r="V795" s="52">
        <v>3.72</v>
      </c>
      <c r="W795" s="164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2"/>
    </row>
    <row r="796" spans="1:65">
      <c r="B796" s="36"/>
      <c r="C796" s="20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BM796" s="62"/>
    </row>
    <row r="797" spans="1:65" ht="15">
      <c r="B797" s="37" t="s">
        <v>584</v>
      </c>
      <c r="BM797" s="32" t="s">
        <v>67</v>
      </c>
    </row>
    <row r="798" spans="1:65" ht="15">
      <c r="A798" s="28" t="s">
        <v>6</v>
      </c>
      <c r="B798" s="18" t="s">
        <v>115</v>
      </c>
      <c r="C798" s="15" t="s">
        <v>116</v>
      </c>
      <c r="D798" s="16" t="s">
        <v>230</v>
      </c>
      <c r="E798" s="17" t="s">
        <v>230</v>
      </c>
      <c r="F798" s="17" t="s">
        <v>230</v>
      </c>
      <c r="G798" s="17" t="s">
        <v>230</v>
      </c>
      <c r="H798" s="17" t="s">
        <v>230</v>
      </c>
      <c r="I798" s="17" t="s">
        <v>230</v>
      </c>
      <c r="J798" s="17" t="s">
        <v>230</v>
      </c>
      <c r="K798" s="17" t="s">
        <v>230</v>
      </c>
      <c r="L798" s="17" t="s">
        <v>230</v>
      </c>
      <c r="M798" s="17" t="s">
        <v>230</v>
      </c>
      <c r="N798" s="17" t="s">
        <v>230</v>
      </c>
      <c r="O798" s="17" t="s">
        <v>230</v>
      </c>
      <c r="P798" s="17" t="s">
        <v>230</v>
      </c>
      <c r="Q798" s="17" t="s">
        <v>230</v>
      </c>
      <c r="R798" s="17" t="s">
        <v>230</v>
      </c>
      <c r="S798" s="17" t="s">
        <v>230</v>
      </c>
      <c r="T798" s="17" t="s">
        <v>230</v>
      </c>
      <c r="U798" s="17" t="s">
        <v>230</v>
      </c>
      <c r="V798" s="17" t="s">
        <v>230</v>
      </c>
      <c r="W798" s="164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2">
        <v>1</v>
      </c>
    </row>
    <row r="799" spans="1:65">
      <c r="A799" s="35"/>
      <c r="B799" s="19" t="s">
        <v>231</v>
      </c>
      <c r="C799" s="8" t="s">
        <v>231</v>
      </c>
      <c r="D799" s="162" t="s">
        <v>233</v>
      </c>
      <c r="E799" s="163" t="s">
        <v>234</v>
      </c>
      <c r="F799" s="163" t="s">
        <v>235</v>
      </c>
      <c r="G799" s="163" t="s">
        <v>236</v>
      </c>
      <c r="H799" s="163" t="s">
        <v>237</v>
      </c>
      <c r="I799" s="163" t="s">
        <v>238</v>
      </c>
      <c r="J799" s="163" t="s">
        <v>239</v>
      </c>
      <c r="K799" s="163" t="s">
        <v>240</v>
      </c>
      <c r="L799" s="163" t="s">
        <v>241</v>
      </c>
      <c r="M799" s="163" t="s">
        <v>242</v>
      </c>
      <c r="N799" s="163" t="s">
        <v>243</v>
      </c>
      <c r="O799" s="163" t="s">
        <v>245</v>
      </c>
      <c r="P799" s="163" t="s">
        <v>246</v>
      </c>
      <c r="Q799" s="163" t="s">
        <v>247</v>
      </c>
      <c r="R799" s="163" t="s">
        <v>248</v>
      </c>
      <c r="S799" s="163" t="s">
        <v>249</v>
      </c>
      <c r="T799" s="163" t="s">
        <v>250</v>
      </c>
      <c r="U799" s="163" t="s">
        <v>251</v>
      </c>
      <c r="V799" s="163" t="s">
        <v>269</v>
      </c>
      <c r="W799" s="164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2" t="s">
        <v>1</v>
      </c>
    </row>
    <row r="800" spans="1:65">
      <c r="A800" s="35"/>
      <c r="B800" s="19"/>
      <c r="C800" s="8"/>
      <c r="D800" s="9" t="s">
        <v>272</v>
      </c>
      <c r="E800" s="10" t="s">
        <v>272</v>
      </c>
      <c r="F800" s="10" t="s">
        <v>271</v>
      </c>
      <c r="G800" s="10" t="s">
        <v>314</v>
      </c>
      <c r="H800" s="10" t="s">
        <v>272</v>
      </c>
      <c r="I800" s="10" t="s">
        <v>270</v>
      </c>
      <c r="J800" s="10" t="s">
        <v>271</v>
      </c>
      <c r="K800" s="10" t="s">
        <v>315</v>
      </c>
      <c r="L800" s="10" t="s">
        <v>271</v>
      </c>
      <c r="M800" s="10" t="s">
        <v>272</v>
      </c>
      <c r="N800" s="10" t="s">
        <v>271</v>
      </c>
      <c r="O800" s="10" t="s">
        <v>272</v>
      </c>
      <c r="P800" s="10" t="s">
        <v>272</v>
      </c>
      <c r="Q800" s="10" t="s">
        <v>303</v>
      </c>
      <c r="R800" s="10" t="s">
        <v>272</v>
      </c>
      <c r="S800" s="10" t="s">
        <v>272</v>
      </c>
      <c r="T800" s="10" t="s">
        <v>271</v>
      </c>
      <c r="U800" s="10" t="s">
        <v>272</v>
      </c>
      <c r="V800" s="10" t="s">
        <v>270</v>
      </c>
      <c r="W800" s="164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2">
        <v>2</v>
      </c>
    </row>
    <row r="801" spans="1:65">
      <c r="A801" s="35"/>
      <c r="B801" s="19"/>
      <c r="C801" s="8"/>
      <c r="D801" s="29" t="s">
        <v>304</v>
      </c>
      <c r="E801" s="29" t="s">
        <v>305</v>
      </c>
      <c r="F801" s="29" t="s">
        <v>304</v>
      </c>
      <c r="G801" s="29"/>
      <c r="H801" s="29" t="s">
        <v>307</v>
      </c>
      <c r="I801" s="29" t="s">
        <v>304</v>
      </c>
      <c r="J801" s="29" t="s">
        <v>316</v>
      </c>
      <c r="K801" s="29"/>
      <c r="L801" s="29" t="s">
        <v>304</v>
      </c>
      <c r="M801" s="29" t="s">
        <v>306</v>
      </c>
      <c r="N801" s="29" t="s">
        <v>306</v>
      </c>
      <c r="O801" s="29" t="s">
        <v>307</v>
      </c>
      <c r="P801" s="29" t="s">
        <v>307</v>
      </c>
      <c r="Q801" s="29" t="s">
        <v>307</v>
      </c>
      <c r="R801" s="29" t="s">
        <v>307</v>
      </c>
      <c r="S801" s="29" t="s">
        <v>304</v>
      </c>
      <c r="T801" s="29" t="s">
        <v>305</v>
      </c>
      <c r="U801" s="29" t="s">
        <v>304</v>
      </c>
      <c r="V801" s="29" t="s">
        <v>308</v>
      </c>
      <c r="W801" s="164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2">
        <v>3</v>
      </c>
    </row>
    <row r="802" spans="1:65">
      <c r="A802" s="35"/>
      <c r="B802" s="18">
        <v>1</v>
      </c>
      <c r="C802" s="14">
        <v>1</v>
      </c>
      <c r="D802" s="22">
        <v>4.4981999999999998</v>
      </c>
      <c r="E802" s="22">
        <v>4.4598279999999999</v>
      </c>
      <c r="F802" s="23">
        <v>5.08</v>
      </c>
      <c r="G802" s="22">
        <v>4.58</v>
      </c>
      <c r="H802" s="23">
        <v>4.6399999999999997</v>
      </c>
      <c r="I802" s="22" t="s">
        <v>291</v>
      </c>
      <c r="J802" s="23">
        <v>4.42</v>
      </c>
      <c r="K802" s="22">
        <v>4.5199999999999996</v>
      </c>
      <c r="L802" s="22">
        <v>4.8353000000000002</v>
      </c>
      <c r="M802" s="22">
        <v>4.91</v>
      </c>
      <c r="N802" s="22">
        <v>4.5</v>
      </c>
      <c r="O802" s="22">
        <v>4.37894792073602</v>
      </c>
      <c r="P802" s="22" t="s">
        <v>317</v>
      </c>
      <c r="Q802" s="157">
        <v>1.95</v>
      </c>
      <c r="R802" s="22" t="s">
        <v>274</v>
      </c>
      <c r="S802" s="22">
        <v>4.74</v>
      </c>
      <c r="T802" s="22">
        <v>4.7699999999999996</v>
      </c>
      <c r="U802" s="22">
        <v>4.047883481481481</v>
      </c>
      <c r="V802" s="22">
        <v>4.62</v>
      </c>
      <c r="W802" s="164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2">
        <v>1</v>
      </c>
    </row>
    <row r="803" spans="1:65">
      <c r="A803" s="35"/>
      <c r="B803" s="19">
        <v>1</v>
      </c>
      <c r="C803" s="8">
        <v>2</v>
      </c>
      <c r="D803" s="10">
        <v>4.5485999999999995</v>
      </c>
      <c r="E803" s="10">
        <v>4.4443760000000001</v>
      </c>
      <c r="F803" s="25">
        <v>4.96</v>
      </c>
      <c r="G803" s="10">
        <v>4.58</v>
      </c>
      <c r="H803" s="25">
        <v>4.6100000000000003</v>
      </c>
      <c r="I803" s="10" t="s">
        <v>291</v>
      </c>
      <c r="J803" s="25">
        <v>4.49</v>
      </c>
      <c r="K803" s="10">
        <v>4.46</v>
      </c>
      <c r="L803" s="10">
        <v>4.7415000000000003</v>
      </c>
      <c r="M803" s="10">
        <v>4.5199999999999996</v>
      </c>
      <c r="N803" s="10">
        <v>4.58</v>
      </c>
      <c r="O803" s="10">
        <v>4.4226809618556109</v>
      </c>
      <c r="P803" s="10" t="s">
        <v>318</v>
      </c>
      <c r="Q803" s="158">
        <v>1.92</v>
      </c>
      <c r="R803" s="10" t="s">
        <v>274</v>
      </c>
      <c r="S803" s="10">
        <v>4.74</v>
      </c>
      <c r="T803" s="10">
        <v>4.76</v>
      </c>
      <c r="U803" s="10">
        <v>4.0688354999999996</v>
      </c>
      <c r="V803" s="10">
        <v>4.54</v>
      </c>
      <c r="W803" s="164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2">
        <v>30</v>
      </c>
    </row>
    <row r="804" spans="1:65">
      <c r="A804" s="35"/>
      <c r="B804" s="19">
        <v>1</v>
      </c>
      <c r="C804" s="8">
        <v>3</v>
      </c>
      <c r="D804" s="10">
        <v>4.5485999999999995</v>
      </c>
      <c r="E804" s="10">
        <v>4.5489929999999994</v>
      </c>
      <c r="F804" s="25">
        <v>5.16</v>
      </c>
      <c r="G804" s="10">
        <v>4.47</v>
      </c>
      <c r="H804" s="25">
        <v>4.7</v>
      </c>
      <c r="I804" s="10" t="s">
        <v>291</v>
      </c>
      <c r="J804" s="25">
        <v>4.4800000000000004</v>
      </c>
      <c r="K804" s="25">
        <v>4.9000000000000004</v>
      </c>
      <c r="L804" s="11">
        <v>4.7382</v>
      </c>
      <c r="M804" s="11">
        <v>4.5999999999999996</v>
      </c>
      <c r="N804" s="11">
        <v>4.49</v>
      </c>
      <c r="O804" s="11">
        <v>4.3788343303230004</v>
      </c>
      <c r="P804" s="11" t="s">
        <v>319</v>
      </c>
      <c r="Q804" s="165">
        <v>1.8499999999999999</v>
      </c>
      <c r="R804" s="11" t="s">
        <v>274</v>
      </c>
      <c r="S804" s="11">
        <v>4.55</v>
      </c>
      <c r="T804" s="11">
        <v>4.87</v>
      </c>
      <c r="U804" s="11">
        <v>4.0364729999999991</v>
      </c>
      <c r="V804" s="11">
        <v>4.5900000000000007</v>
      </c>
      <c r="W804" s="164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2">
        <v>16</v>
      </c>
    </row>
    <row r="805" spans="1:65">
      <c r="A805" s="35"/>
      <c r="B805" s="19">
        <v>1</v>
      </c>
      <c r="C805" s="8">
        <v>4</v>
      </c>
      <c r="D805" s="10">
        <v>4.4446000000000003</v>
      </c>
      <c r="E805" s="10">
        <v>4.5356120000000004</v>
      </c>
      <c r="F805" s="25">
        <v>5.0599999999999996</v>
      </c>
      <c r="G805" s="10">
        <v>4.75</v>
      </c>
      <c r="H805" s="25">
        <v>4.5600000000000005</v>
      </c>
      <c r="I805" s="10" t="s">
        <v>291</v>
      </c>
      <c r="J805" s="25">
        <v>4.42</v>
      </c>
      <c r="K805" s="25">
        <v>4.95</v>
      </c>
      <c r="L805" s="160">
        <v>4.3184000000000005</v>
      </c>
      <c r="M805" s="11">
        <v>4.8099999999999996</v>
      </c>
      <c r="N805" s="11">
        <v>4.5</v>
      </c>
      <c r="O805" s="11">
        <v>4.3260895983230006</v>
      </c>
      <c r="P805" s="11" t="s">
        <v>320</v>
      </c>
      <c r="Q805" s="165">
        <v>1.96</v>
      </c>
      <c r="R805" s="11" t="s">
        <v>274</v>
      </c>
      <c r="S805" s="11">
        <v>4.7300000000000004</v>
      </c>
      <c r="T805" s="11">
        <v>4.8600000000000003</v>
      </c>
      <c r="U805" s="11">
        <v>4.0626099999999994</v>
      </c>
      <c r="V805" s="11">
        <v>4.54</v>
      </c>
      <c r="W805" s="164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2">
        <v>4.605464217749188</v>
      </c>
    </row>
    <row r="806" spans="1:65">
      <c r="A806" s="35"/>
      <c r="B806" s="19">
        <v>1</v>
      </c>
      <c r="C806" s="8">
        <v>5</v>
      </c>
      <c r="D806" s="10">
        <v>4.5713999999999997</v>
      </c>
      <c r="E806" s="10">
        <v>4.5712250000000001</v>
      </c>
      <c r="F806" s="10">
        <v>5.08</v>
      </c>
      <c r="G806" s="10">
        <v>4.55</v>
      </c>
      <c r="H806" s="10">
        <v>4.6500000000000004</v>
      </c>
      <c r="I806" s="10" t="s">
        <v>291</v>
      </c>
      <c r="J806" s="10">
        <v>4.38</v>
      </c>
      <c r="K806" s="10">
        <v>4.9400000000000004</v>
      </c>
      <c r="L806" s="10">
        <v>4.7637</v>
      </c>
      <c r="M806" s="10">
        <v>4.91</v>
      </c>
      <c r="N806" s="10">
        <v>4.5599999999999996</v>
      </c>
      <c r="O806" s="10">
        <v>4.4773068644959206</v>
      </c>
      <c r="P806" s="10" t="s">
        <v>321</v>
      </c>
      <c r="Q806" s="158">
        <v>2.02</v>
      </c>
      <c r="R806" s="10" t="s">
        <v>274</v>
      </c>
      <c r="S806" s="10">
        <v>4.7699999999999996</v>
      </c>
      <c r="T806" s="10">
        <v>4.87</v>
      </c>
      <c r="U806" s="10">
        <v>4.0554050555555552</v>
      </c>
      <c r="V806" s="10">
        <v>4.3900000000000006</v>
      </c>
      <c r="W806" s="164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2">
        <v>101</v>
      </c>
    </row>
    <row r="807" spans="1:65">
      <c r="A807" s="35"/>
      <c r="B807" s="19">
        <v>1</v>
      </c>
      <c r="C807" s="8">
        <v>6</v>
      </c>
      <c r="D807" s="10">
        <v>4.5217999999999998</v>
      </c>
      <c r="E807" s="10">
        <v>4.5082050000000002</v>
      </c>
      <c r="F807" s="159">
        <v>4.68</v>
      </c>
      <c r="G807" s="10">
        <v>4.57</v>
      </c>
      <c r="H807" s="10">
        <v>4.58</v>
      </c>
      <c r="I807" s="10" t="s">
        <v>291</v>
      </c>
      <c r="J807" s="10">
        <v>4.46</v>
      </c>
      <c r="K807" s="10">
        <v>4.97</v>
      </c>
      <c r="L807" s="10">
        <v>4.7004000000000001</v>
      </c>
      <c r="M807" s="10">
        <v>4.6399999999999997</v>
      </c>
      <c r="N807" s="10">
        <v>4.55</v>
      </c>
      <c r="O807" s="10">
        <v>4.4782735513229994</v>
      </c>
      <c r="P807" s="10" t="s">
        <v>322</v>
      </c>
      <c r="Q807" s="158">
        <v>1.97</v>
      </c>
      <c r="R807" s="10" t="s">
        <v>274</v>
      </c>
      <c r="S807" s="10">
        <v>4.6100000000000003</v>
      </c>
      <c r="T807" s="10">
        <v>4.8899999999999997</v>
      </c>
      <c r="U807" s="10">
        <v>4.0440803333333335</v>
      </c>
      <c r="V807" s="10">
        <v>4.53</v>
      </c>
      <c r="W807" s="164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62"/>
    </row>
    <row r="808" spans="1:65">
      <c r="A808" s="35"/>
      <c r="B808" s="20" t="s">
        <v>261</v>
      </c>
      <c r="C808" s="12"/>
      <c r="D808" s="26">
        <v>4.5221999999999998</v>
      </c>
      <c r="E808" s="26">
        <v>4.511373166666667</v>
      </c>
      <c r="F808" s="26">
        <v>5.003333333333333</v>
      </c>
      <c r="G808" s="26">
        <v>4.583333333333333</v>
      </c>
      <c r="H808" s="26">
        <v>4.6233333333333322</v>
      </c>
      <c r="I808" s="26" t="s">
        <v>669</v>
      </c>
      <c r="J808" s="26">
        <v>4.4416666666666673</v>
      </c>
      <c r="K808" s="26">
        <v>4.79</v>
      </c>
      <c r="L808" s="26">
        <v>4.6829166666666673</v>
      </c>
      <c r="M808" s="26">
        <v>4.7316666666666665</v>
      </c>
      <c r="N808" s="26">
        <v>4.53</v>
      </c>
      <c r="O808" s="26">
        <v>4.4103555378427588</v>
      </c>
      <c r="P808" s="26" t="s">
        <v>669</v>
      </c>
      <c r="Q808" s="26">
        <v>1.9450000000000001</v>
      </c>
      <c r="R808" s="26" t="s">
        <v>669</v>
      </c>
      <c r="S808" s="26">
        <v>4.6900000000000004</v>
      </c>
      <c r="T808" s="26">
        <v>4.8366666666666669</v>
      </c>
      <c r="U808" s="26">
        <v>4.0525478950617275</v>
      </c>
      <c r="V808" s="26">
        <v>4.5350000000000001</v>
      </c>
      <c r="W808" s="164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2"/>
    </row>
    <row r="809" spans="1:65">
      <c r="A809" s="35"/>
      <c r="B809" s="3" t="s">
        <v>262</v>
      </c>
      <c r="C809" s="33"/>
      <c r="D809" s="11">
        <v>4.5351999999999997</v>
      </c>
      <c r="E809" s="11">
        <v>4.5219085000000003</v>
      </c>
      <c r="F809" s="11">
        <v>5.07</v>
      </c>
      <c r="G809" s="11">
        <v>4.5750000000000002</v>
      </c>
      <c r="H809" s="11">
        <v>4.625</v>
      </c>
      <c r="I809" s="11" t="s">
        <v>669</v>
      </c>
      <c r="J809" s="11">
        <v>4.4399999999999995</v>
      </c>
      <c r="K809" s="11">
        <v>4.92</v>
      </c>
      <c r="L809" s="11">
        <v>4.7398500000000006</v>
      </c>
      <c r="M809" s="11">
        <v>4.7249999999999996</v>
      </c>
      <c r="N809" s="11">
        <v>4.5250000000000004</v>
      </c>
      <c r="O809" s="11">
        <v>4.4008144412958154</v>
      </c>
      <c r="P809" s="11" t="s">
        <v>669</v>
      </c>
      <c r="Q809" s="11">
        <v>1.9550000000000001</v>
      </c>
      <c r="R809" s="11" t="s">
        <v>669</v>
      </c>
      <c r="S809" s="11">
        <v>4.7350000000000003</v>
      </c>
      <c r="T809" s="11">
        <v>4.8650000000000002</v>
      </c>
      <c r="U809" s="11">
        <v>4.0516442685185181</v>
      </c>
      <c r="V809" s="11">
        <v>4.54</v>
      </c>
      <c r="W809" s="164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2"/>
    </row>
    <row r="810" spans="1:65">
      <c r="A810" s="35"/>
      <c r="B810" s="3" t="s">
        <v>263</v>
      </c>
      <c r="C810" s="33"/>
      <c r="D810" s="27">
        <v>4.5634373009826444E-2</v>
      </c>
      <c r="E810" s="27">
        <v>5.0478860293856308E-2</v>
      </c>
      <c r="F810" s="27">
        <v>0.17084105673598107</v>
      </c>
      <c r="G810" s="27">
        <v>9.1578745714639906E-2</v>
      </c>
      <c r="H810" s="27">
        <v>5.0859282994028317E-2</v>
      </c>
      <c r="I810" s="27" t="s">
        <v>669</v>
      </c>
      <c r="J810" s="27">
        <v>4.2150523919243052E-2</v>
      </c>
      <c r="K810" s="27">
        <v>0.23426480742954134</v>
      </c>
      <c r="L810" s="27">
        <v>0.18407224034782271</v>
      </c>
      <c r="M810" s="27">
        <v>0.16750124377647688</v>
      </c>
      <c r="N810" s="27">
        <v>3.7947331922020447E-2</v>
      </c>
      <c r="O810" s="27">
        <v>6.0544242123907799E-2</v>
      </c>
      <c r="P810" s="27" t="s">
        <v>669</v>
      </c>
      <c r="Q810" s="27">
        <v>5.6833088953531341E-2</v>
      </c>
      <c r="R810" s="27" t="s">
        <v>669</v>
      </c>
      <c r="S810" s="27">
        <v>8.831760866327848E-2</v>
      </c>
      <c r="T810" s="27">
        <v>5.6450568346710937E-2</v>
      </c>
      <c r="U810" s="27">
        <v>1.2054492966681278E-2</v>
      </c>
      <c r="V810" s="27">
        <v>7.9183331579316535E-2</v>
      </c>
      <c r="W810" s="232"/>
      <c r="X810" s="233"/>
      <c r="Y810" s="233"/>
      <c r="Z810" s="233"/>
      <c r="AA810" s="233"/>
      <c r="AB810" s="233"/>
      <c r="AC810" s="233"/>
      <c r="AD810" s="233"/>
      <c r="AE810" s="233"/>
      <c r="AF810" s="233"/>
      <c r="AG810" s="233"/>
      <c r="AH810" s="233"/>
      <c r="AI810" s="233"/>
      <c r="AJ810" s="233"/>
      <c r="AK810" s="233"/>
      <c r="AL810" s="233"/>
      <c r="AM810" s="233"/>
      <c r="AN810" s="233"/>
      <c r="AO810" s="233"/>
      <c r="AP810" s="233"/>
      <c r="AQ810" s="233"/>
      <c r="AR810" s="233"/>
      <c r="AS810" s="233"/>
      <c r="AT810" s="233"/>
      <c r="AU810" s="233"/>
      <c r="AV810" s="233"/>
      <c r="AW810" s="233"/>
      <c r="AX810" s="233"/>
      <c r="AY810" s="233"/>
      <c r="AZ810" s="233"/>
      <c r="BA810" s="233"/>
      <c r="BB810" s="233"/>
      <c r="BC810" s="233"/>
      <c r="BD810" s="233"/>
      <c r="BE810" s="233"/>
      <c r="BF810" s="233"/>
      <c r="BG810" s="233"/>
      <c r="BH810" s="233"/>
      <c r="BI810" s="233"/>
      <c r="BJ810" s="233"/>
      <c r="BK810" s="233"/>
      <c r="BL810" s="233"/>
      <c r="BM810" s="63"/>
    </row>
    <row r="811" spans="1:65">
      <c r="A811" s="35"/>
      <c r="B811" s="3" t="s">
        <v>87</v>
      </c>
      <c r="C811" s="33"/>
      <c r="D811" s="13">
        <v>1.0091188582952201E-2</v>
      </c>
      <c r="E811" s="13">
        <v>1.1189245143104353E-2</v>
      </c>
      <c r="F811" s="13">
        <v>3.4145447715385961E-2</v>
      </c>
      <c r="G811" s="13">
        <v>1.9980817246830526E-2</v>
      </c>
      <c r="H811" s="13">
        <v>1.1000565896329128E-2</v>
      </c>
      <c r="I811" s="13" t="s">
        <v>669</v>
      </c>
      <c r="J811" s="13">
        <v>9.4897990062085651E-3</v>
      </c>
      <c r="K811" s="13">
        <v>4.8907057918484619E-2</v>
      </c>
      <c r="L811" s="13">
        <v>3.9307178292977529E-2</v>
      </c>
      <c r="M811" s="13">
        <v>3.5400051520213499E-2</v>
      </c>
      <c r="N811" s="13">
        <v>8.3768944640221724E-3</v>
      </c>
      <c r="O811" s="13">
        <v>1.372774634707157E-2</v>
      </c>
      <c r="P811" s="13" t="s">
        <v>669</v>
      </c>
      <c r="Q811" s="13">
        <v>2.9220097148345163E-2</v>
      </c>
      <c r="R811" s="13" t="s">
        <v>669</v>
      </c>
      <c r="S811" s="13">
        <v>1.8831046623300315E-2</v>
      </c>
      <c r="T811" s="13">
        <v>1.1671378707107705E-2</v>
      </c>
      <c r="U811" s="13">
        <v>2.9745466997121491E-3</v>
      </c>
      <c r="V811" s="13">
        <v>1.7460492079231872E-2</v>
      </c>
      <c r="W811" s="164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2"/>
    </row>
    <row r="812" spans="1:65">
      <c r="A812" s="35"/>
      <c r="B812" s="3" t="s">
        <v>264</v>
      </c>
      <c r="C812" s="33"/>
      <c r="D812" s="13">
        <v>-1.8079440814737557E-2</v>
      </c>
      <c r="E812" s="13">
        <v>-2.0430307702728356E-2</v>
      </c>
      <c r="F812" s="13">
        <v>8.6390664821752505E-2</v>
      </c>
      <c r="G812" s="13">
        <v>-4.8053536776083705E-3</v>
      </c>
      <c r="H812" s="13">
        <v>3.8799814175687342E-3</v>
      </c>
      <c r="I812" s="13" t="s">
        <v>669</v>
      </c>
      <c r="J812" s="13">
        <v>-3.5565915473027565E-2</v>
      </c>
      <c r="K812" s="13">
        <v>4.0068877647474022E-2</v>
      </c>
      <c r="L812" s="13">
        <v>1.6817511819760211E-2</v>
      </c>
      <c r="M812" s="13">
        <v>2.7402763967007138E-2</v>
      </c>
      <c r="N812" s="13">
        <v>-1.638580047117788E-2</v>
      </c>
      <c r="O812" s="13">
        <v>-4.2364606624125334E-2</v>
      </c>
      <c r="P812" s="13" t="s">
        <v>669</v>
      </c>
      <c r="Q812" s="13">
        <v>-0.57767558099700689</v>
      </c>
      <c r="R812" s="13" t="s">
        <v>669</v>
      </c>
      <c r="S812" s="13">
        <v>1.8355539909530982E-2</v>
      </c>
      <c r="T812" s="13">
        <v>5.020176859184744E-2</v>
      </c>
      <c r="U812" s="13">
        <v>-0.12005658855334356</v>
      </c>
      <c r="V812" s="13">
        <v>-1.5300133584280839E-2</v>
      </c>
      <c r="W812" s="164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2"/>
    </row>
    <row r="813" spans="1:65">
      <c r="A813" s="35"/>
      <c r="B813" s="53" t="s">
        <v>265</v>
      </c>
      <c r="C813" s="54"/>
      <c r="D813" s="52">
        <v>0.2</v>
      </c>
      <c r="E813" s="52">
        <v>0.25</v>
      </c>
      <c r="F813" s="52">
        <v>2.35</v>
      </c>
      <c r="G813" s="52">
        <v>0.13</v>
      </c>
      <c r="H813" s="52">
        <v>0.34</v>
      </c>
      <c r="I813" s="52" t="s">
        <v>266</v>
      </c>
      <c r="J813" s="52">
        <v>0.62</v>
      </c>
      <c r="K813" s="52">
        <v>1.22</v>
      </c>
      <c r="L813" s="52">
        <v>0.66</v>
      </c>
      <c r="M813" s="52">
        <v>0.91</v>
      </c>
      <c r="N813" s="52">
        <v>0.15</v>
      </c>
      <c r="O813" s="52">
        <v>0.79</v>
      </c>
      <c r="P813" s="52" t="s">
        <v>266</v>
      </c>
      <c r="Q813" s="52">
        <v>13.85</v>
      </c>
      <c r="R813" s="52" t="s">
        <v>266</v>
      </c>
      <c r="S813" s="52">
        <v>0.69</v>
      </c>
      <c r="T813" s="52">
        <v>1.47</v>
      </c>
      <c r="U813" s="52">
        <v>2.68</v>
      </c>
      <c r="V813" s="52">
        <v>0.13</v>
      </c>
      <c r="W813" s="164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2"/>
    </row>
    <row r="814" spans="1:65">
      <c r="B814" s="36"/>
      <c r="C814" s="20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BM814" s="62"/>
    </row>
    <row r="815" spans="1:65" ht="15">
      <c r="B815" s="37" t="s">
        <v>585</v>
      </c>
      <c r="BM815" s="32" t="s">
        <v>67</v>
      </c>
    </row>
    <row r="816" spans="1:65" ht="15">
      <c r="A816" s="28" t="s">
        <v>9</v>
      </c>
      <c r="B816" s="18" t="s">
        <v>115</v>
      </c>
      <c r="C816" s="15" t="s">
        <v>116</v>
      </c>
      <c r="D816" s="16" t="s">
        <v>230</v>
      </c>
      <c r="E816" s="17" t="s">
        <v>230</v>
      </c>
      <c r="F816" s="17" t="s">
        <v>230</v>
      </c>
      <c r="G816" s="17" t="s">
        <v>230</v>
      </c>
      <c r="H816" s="17" t="s">
        <v>230</v>
      </c>
      <c r="I816" s="17" t="s">
        <v>230</v>
      </c>
      <c r="J816" s="17" t="s">
        <v>230</v>
      </c>
      <c r="K816" s="17" t="s">
        <v>230</v>
      </c>
      <c r="L816" s="17" t="s">
        <v>230</v>
      </c>
      <c r="M816" s="17" t="s">
        <v>230</v>
      </c>
      <c r="N816" s="17" t="s">
        <v>230</v>
      </c>
      <c r="O816" s="17" t="s">
        <v>230</v>
      </c>
      <c r="P816" s="17" t="s">
        <v>230</v>
      </c>
      <c r="Q816" s="17" t="s">
        <v>230</v>
      </c>
      <c r="R816" s="17" t="s">
        <v>230</v>
      </c>
      <c r="S816" s="17" t="s">
        <v>230</v>
      </c>
      <c r="T816" s="164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2">
        <v>1</v>
      </c>
    </row>
    <row r="817" spans="1:65">
      <c r="A817" s="35"/>
      <c r="B817" s="19" t="s">
        <v>231</v>
      </c>
      <c r="C817" s="8" t="s">
        <v>231</v>
      </c>
      <c r="D817" s="162" t="s">
        <v>233</v>
      </c>
      <c r="E817" s="163" t="s">
        <v>235</v>
      </c>
      <c r="F817" s="163" t="s">
        <v>237</v>
      </c>
      <c r="G817" s="163" t="s">
        <v>238</v>
      </c>
      <c r="H817" s="163" t="s">
        <v>239</v>
      </c>
      <c r="I817" s="163" t="s">
        <v>240</v>
      </c>
      <c r="J817" s="163" t="s">
        <v>241</v>
      </c>
      <c r="K817" s="163" t="s">
        <v>242</v>
      </c>
      <c r="L817" s="163" t="s">
        <v>243</v>
      </c>
      <c r="M817" s="163" t="s">
        <v>244</v>
      </c>
      <c r="N817" s="163" t="s">
        <v>245</v>
      </c>
      <c r="O817" s="163" t="s">
        <v>246</v>
      </c>
      <c r="P817" s="163" t="s">
        <v>247</v>
      </c>
      <c r="Q817" s="163" t="s">
        <v>248</v>
      </c>
      <c r="R817" s="163" t="s">
        <v>249</v>
      </c>
      <c r="S817" s="163" t="s">
        <v>269</v>
      </c>
      <c r="T817" s="164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2" t="s">
        <v>3</v>
      </c>
    </row>
    <row r="818" spans="1:65">
      <c r="A818" s="35"/>
      <c r="B818" s="19"/>
      <c r="C818" s="8"/>
      <c r="D818" s="9" t="s">
        <v>272</v>
      </c>
      <c r="E818" s="10" t="s">
        <v>270</v>
      </c>
      <c r="F818" s="10" t="s">
        <v>270</v>
      </c>
      <c r="G818" s="10" t="s">
        <v>270</v>
      </c>
      <c r="H818" s="10" t="s">
        <v>270</v>
      </c>
      <c r="I818" s="10" t="s">
        <v>270</v>
      </c>
      <c r="J818" s="10" t="s">
        <v>303</v>
      </c>
      <c r="K818" s="10" t="s">
        <v>272</v>
      </c>
      <c r="L818" s="10" t="s">
        <v>303</v>
      </c>
      <c r="M818" s="10" t="s">
        <v>272</v>
      </c>
      <c r="N818" s="10" t="s">
        <v>303</v>
      </c>
      <c r="O818" s="10" t="s">
        <v>270</v>
      </c>
      <c r="P818" s="10" t="s">
        <v>303</v>
      </c>
      <c r="Q818" s="10" t="s">
        <v>272</v>
      </c>
      <c r="R818" s="10" t="s">
        <v>303</v>
      </c>
      <c r="S818" s="10" t="s">
        <v>272</v>
      </c>
      <c r="T818" s="164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2">
        <v>2</v>
      </c>
    </row>
    <row r="819" spans="1:65">
      <c r="A819" s="35"/>
      <c r="B819" s="19"/>
      <c r="C819" s="8"/>
      <c r="D819" s="29" t="s">
        <v>304</v>
      </c>
      <c r="E819" s="29" t="s">
        <v>304</v>
      </c>
      <c r="F819" s="29" t="s">
        <v>304</v>
      </c>
      <c r="G819" s="29" t="s">
        <v>304</v>
      </c>
      <c r="H819" s="29" t="s">
        <v>304</v>
      </c>
      <c r="I819" s="29" t="s">
        <v>304</v>
      </c>
      <c r="J819" s="29" t="s">
        <v>306</v>
      </c>
      <c r="K819" s="29" t="s">
        <v>306</v>
      </c>
      <c r="L819" s="29" t="s">
        <v>306</v>
      </c>
      <c r="M819" s="29" t="s">
        <v>306</v>
      </c>
      <c r="N819" s="29" t="s">
        <v>307</v>
      </c>
      <c r="O819" s="29" t="s">
        <v>304</v>
      </c>
      <c r="P819" s="29" t="s">
        <v>307</v>
      </c>
      <c r="Q819" s="29" t="s">
        <v>307</v>
      </c>
      <c r="R819" s="29" t="s">
        <v>304</v>
      </c>
      <c r="S819" s="29" t="s">
        <v>308</v>
      </c>
      <c r="T819" s="164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2">
        <v>3</v>
      </c>
    </row>
    <row r="820" spans="1:65">
      <c r="A820" s="35"/>
      <c r="B820" s="18">
        <v>1</v>
      </c>
      <c r="C820" s="14">
        <v>1</v>
      </c>
      <c r="D820" s="157">
        <v>5.76</v>
      </c>
      <c r="E820" s="22">
        <v>4.9000000000000004</v>
      </c>
      <c r="F820" s="167">
        <v>2.6</v>
      </c>
      <c r="G820" s="22">
        <v>5.0999999999999996</v>
      </c>
      <c r="H820" s="23">
        <v>4.7</v>
      </c>
      <c r="I820" s="166">
        <v>4.0999999999999996</v>
      </c>
      <c r="J820" s="23">
        <v>5.3</v>
      </c>
      <c r="K820" s="157">
        <v>4.2</v>
      </c>
      <c r="L820" s="22">
        <v>4.8</v>
      </c>
      <c r="M820" s="22">
        <v>5</v>
      </c>
      <c r="N820" s="22">
        <v>4.8087431179668032</v>
      </c>
      <c r="O820" s="22">
        <v>5.22</v>
      </c>
      <c r="P820" s="157">
        <v>5</v>
      </c>
      <c r="Q820" s="22">
        <v>5</v>
      </c>
      <c r="R820" s="157">
        <v>0.5</v>
      </c>
      <c r="S820" s="157">
        <v>5</v>
      </c>
      <c r="T820" s="164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2">
        <v>1</v>
      </c>
    </row>
    <row r="821" spans="1:65">
      <c r="A821" s="35"/>
      <c r="B821" s="19">
        <v>1</v>
      </c>
      <c r="C821" s="8">
        <v>2</v>
      </c>
      <c r="D821" s="158">
        <v>5.7960000000000003</v>
      </c>
      <c r="E821" s="10">
        <v>5.0999999999999996</v>
      </c>
      <c r="F821" s="165">
        <v>3.5</v>
      </c>
      <c r="G821" s="10">
        <v>5</v>
      </c>
      <c r="H821" s="25">
        <v>5.0999999999999996</v>
      </c>
      <c r="I821" s="10">
        <v>4.5</v>
      </c>
      <c r="J821" s="25">
        <v>4.4000000000000004</v>
      </c>
      <c r="K821" s="158">
        <v>4.2</v>
      </c>
      <c r="L821" s="10">
        <v>5</v>
      </c>
      <c r="M821" s="10">
        <v>5</v>
      </c>
      <c r="N821" s="10">
        <v>4.8672216030313713</v>
      </c>
      <c r="O821" s="10">
        <v>5.1100000000000003</v>
      </c>
      <c r="P821" s="158">
        <v>4</v>
      </c>
      <c r="Q821" s="10">
        <v>5.3</v>
      </c>
      <c r="R821" s="158">
        <v>0.4</v>
      </c>
      <c r="S821" s="158">
        <v>5</v>
      </c>
      <c r="T821" s="164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2">
        <v>51</v>
      </c>
    </row>
    <row r="822" spans="1:65">
      <c r="A822" s="35"/>
      <c r="B822" s="19">
        <v>1</v>
      </c>
      <c r="C822" s="8">
        <v>3</v>
      </c>
      <c r="D822" s="158">
        <v>5.8440000000000003</v>
      </c>
      <c r="E822" s="10">
        <v>5</v>
      </c>
      <c r="F822" s="165">
        <v>2.8</v>
      </c>
      <c r="G822" s="10">
        <v>5</v>
      </c>
      <c r="H822" s="25">
        <v>5</v>
      </c>
      <c r="I822" s="10">
        <v>5.3</v>
      </c>
      <c r="J822" s="25">
        <v>5</v>
      </c>
      <c r="K822" s="165">
        <v>4.2</v>
      </c>
      <c r="L822" s="11">
        <v>4.9000000000000004</v>
      </c>
      <c r="M822" s="11">
        <v>5.0999999999999996</v>
      </c>
      <c r="N822" s="11">
        <v>4.5986067338774523</v>
      </c>
      <c r="O822" s="160">
        <v>4.72</v>
      </c>
      <c r="P822" s="165">
        <v>4</v>
      </c>
      <c r="Q822" s="11">
        <v>4.9000000000000004</v>
      </c>
      <c r="R822" s="165">
        <v>0.5</v>
      </c>
      <c r="S822" s="165">
        <v>6</v>
      </c>
      <c r="T822" s="164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2">
        <v>16</v>
      </c>
    </row>
    <row r="823" spans="1:65">
      <c r="A823" s="35"/>
      <c r="B823" s="19">
        <v>1</v>
      </c>
      <c r="C823" s="8">
        <v>4</v>
      </c>
      <c r="D823" s="158">
        <v>5.22</v>
      </c>
      <c r="E823" s="10">
        <v>5.0999999999999996</v>
      </c>
      <c r="F823" s="165">
        <v>3</v>
      </c>
      <c r="G823" s="10">
        <v>5.0999999999999996</v>
      </c>
      <c r="H823" s="25">
        <v>5.0999999999999996</v>
      </c>
      <c r="I823" s="10">
        <v>4.2</v>
      </c>
      <c r="J823" s="25">
        <v>5.2</v>
      </c>
      <c r="K823" s="165">
        <v>4.2</v>
      </c>
      <c r="L823" s="11">
        <v>5</v>
      </c>
      <c r="M823" s="11">
        <v>4.9000000000000004</v>
      </c>
      <c r="N823" s="11">
        <v>4.6847308388628992</v>
      </c>
      <c r="O823" s="11">
        <v>5.19</v>
      </c>
      <c r="P823" s="165">
        <v>5</v>
      </c>
      <c r="Q823" s="11">
        <v>5.2</v>
      </c>
      <c r="R823" s="165">
        <v>0.4</v>
      </c>
      <c r="S823" s="165">
        <v>6</v>
      </c>
      <c r="T823" s="164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2">
        <v>4.9726541784101972</v>
      </c>
    </row>
    <row r="824" spans="1:65">
      <c r="A824" s="35"/>
      <c r="B824" s="19">
        <v>1</v>
      </c>
      <c r="C824" s="8">
        <v>5</v>
      </c>
      <c r="D824" s="158">
        <v>5.508</v>
      </c>
      <c r="E824" s="10">
        <v>5</v>
      </c>
      <c r="F824" s="158">
        <v>3.2</v>
      </c>
      <c r="G824" s="10">
        <v>5.0999999999999996</v>
      </c>
      <c r="H824" s="10">
        <v>4.7</v>
      </c>
      <c r="I824" s="10">
        <v>4.5</v>
      </c>
      <c r="J824" s="10">
        <v>4.7</v>
      </c>
      <c r="K824" s="158">
        <v>4.2</v>
      </c>
      <c r="L824" s="10">
        <v>5.0999999999999996</v>
      </c>
      <c r="M824" s="10">
        <v>5.0999999999999996</v>
      </c>
      <c r="N824" s="10">
        <v>4.6044799137722912</v>
      </c>
      <c r="O824" s="10">
        <v>5.38</v>
      </c>
      <c r="P824" s="158">
        <v>5</v>
      </c>
      <c r="Q824" s="10">
        <v>4.9000000000000004</v>
      </c>
      <c r="R824" s="158">
        <v>0.4</v>
      </c>
      <c r="S824" s="158">
        <v>6</v>
      </c>
      <c r="T824" s="164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2">
        <v>102</v>
      </c>
    </row>
    <row r="825" spans="1:65">
      <c r="A825" s="35"/>
      <c r="B825" s="19">
        <v>1</v>
      </c>
      <c r="C825" s="8">
        <v>6</v>
      </c>
      <c r="D825" s="158">
        <v>5.4480000000000004</v>
      </c>
      <c r="E825" s="10">
        <v>4.9000000000000004</v>
      </c>
      <c r="F825" s="158">
        <v>3.4</v>
      </c>
      <c r="G825" s="10">
        <v>4.8</v>
      </c>
      <c r="H825" s="10">
        <v>5.2</v>
      </c>
      <c r="I825" s="10">
        <v>5.4</v>
      </c>
      <c r="J825" s="10">
        <v>5.2</v>
      </c>
      <c r="K825" s="158">
        <v>4.2</v>
      </c>
      <c r="L825" s="10">
        <v>5.0999999999999996</v>
      </c>
      <c r="M825" s="10">
        <v>5</v>
      </c>
      <c r="N825" s="10">
        <v>4.8154684971010457</v>
      </c>
      <c r="O825" s="10">
        <v>5.35</v>
      </c>
      <c r="P825" s="158">
        <v>5</v>
      </c>
      <c r="Q825" s="10">
        <v>4.8</v>
      </c>
      <c r="R825" s="158">
        <v>0.5</v>
      </c>
      <c r="S825" s="158">
        <v>6</v>
      </c>
      <c r="T825" s="164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62"/>
    </row>
    <row r="826" spans="1:65">
      <c r="A826" s="35"/>
      <c r="B826" s="20" t="s">
        <v>261</v>
      </c>
      <c r="C826" s="12"/>
      <c r="D826" s="26">
        <v>5.5960000000000001</v>
      </c>
      <c r="E826" s="26">
        <v>5</v>
      </c>
      <c r="F826" s="26">
        <v>3.0833333333333326</v>
      </c>
      <c r="G826" s="26">
        <v>5.0166666666666666</v>
      </c>
      <c r="H826" s="26">
        <v>4.9666666666666659</v>
      </c>
      <c r="I826" s="26">
        <v>4.666666666666667</v>
      </c>
      <c r="J826" s="26">
        <v>4.9666666666666659</v>
      </c>
      <c r="K826" s="26">
        <v>4.2</v>
      </c>
      <c r="L826" s="26">
        <v>4.9833333333333343</v>
      </c>
      <c r="M826" s="26">
        <v>5.0166666666666666</v>
      </c>
      <c r="N826" s="26">
        <v>4.7298751174353102</v>
      </c>
      <c r="O826" s="26">
        <v>5.1616666666666662</v>
      </c>
      <c r="P826" s="26">
        <v>4.666666666666667</v>
      </c>
      <c r="Q826" s="26">
        <v>5.0166666666666675</v>
      </c>
      <c r="R826" s="26">
        <v>0.44999999999999996</v>
      </c>
      <c r="S826" s="26">
        <v>5.666666666666667</v>
      </c>
      <c r="T826" s="164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62"/>
    </row>
    <row r="827" spans="1:65">
      <c r="A827" s="35"/>
      <c r="B827" s="3" t="s">
        <v>262</v>
      </c>
      <c r="C827" s="33"/>
      <c r="D827" s="11">
        <v>5.6340000000000003</v>
      </c>
      <c r="E827" s="11">
        <v>5</v>
      </c>
      <c r="F827" s="11">
        <v>3.1</v>
      </c>
      <c r="G827" s="11">
        <v>5.05</v>
      </c>
      <c r="H827" s="11">
        <v>5.05</v>
      </c>
      <c r="I827" s="11">
        <v>4.5</v>
      </c>
      <c r="J827" s="11">
        <v>5.0999999999999996</v>
      </c>
      <c r="K827" s="11">
        <v>4.2</v>
      </c>
      <c r="L827" s="11">
        <v>5</v>
      </c>
      <c r="M827" s="11">
        <v>5</v>
      </c>
      <c r="N827" s="11">
        <v>4.7467369784148516</v>
      </c>
      <c r="O827" s="11">
        <v>5.2050000000000001</v>
      </c>
      <c r="P827" s="11">
        <v>5</v>
      </c>
      <c r="Q827" s="11">
        <v>4.95</v>
      </c>
      <c r="R827" s="11">
        <v>0.45</v>
      </c>
      <c r="S827" s="11">
        <v>6</v>
      </c>
      <c r="T827" s="164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2"/>
    </row>
    <row r="828" spans="1:65">
      <c r="A828" s="35"/>
      <c r="B828" s="3" t="s">
        <v>263</v>
      </c>
      <c r="C828" s="33"/>
      <c r="D828" s="27">
        <v>0.24471371028203559</v>
      </c>
      <c r="E828" s="27">
        <v>8.9442719099991269E-2</v>
      </c>
      <c r="F828" s="27">
        <v>0.34880749227427887</v>
      </c>
      <c r="G828" s="27">
        <v>0.11690451944500113</v>
      </c>
      <c r="H828" s="27">
        <v>0.21602468994692853</v>
      </c>
      <c r="I828" s="27">
        <v>0.55377492419454311</v>
      </c>
      <c r="J828" s="27">
        <v>0.3502380143083651</v>
      </c>
      <c r="K828" s="27">
        <v>0</v>
      </c>
      <c r="L828" s="27">
        <v>0.11690451944500108</v>
      </c>
      <c r="M828" s="27">
        <v>7.5277265270907834E-2</v>
      </c>
      <c r="N828" s="27">
        <v>0.11610667230390656</v>
      </c>
      <c r="O828" s="27">
        <v>0.23878162966749908</v>
      </c>
      <c r="P828" s="27">
        <v>0.51639777949432408</v>
      </c>
      <c r="Q828" s="27">
        <v>0.19407902170679509</v>
      </c>
      <c r="R828" s="27">
        <v>5.4772255750517244E-2</v>
      </c>
      <c r="S828" s="27">
        <v>0.51639777949432231</v>
      </c>
      <c r="T828" s="232"/>
      <c r="U828" s="233"/>
      <c r="V828" s="233"/>
      <c r="W828" s="233"/>
      <c r="X828" s="233"/>
      <c r="Y828" s="233"/>
      <c r="Z828" s="233"/>
      <c r="AA828" s="233"/>
      <c r="AB828" s="233"/>
      <c r="AC828" s="233"/>
      <c r="AD828" s="233"/>
      <c r="AE828" s="233"/>
      <c r="AF828" s="233"/>
      <c r="AG828" s="233"/>
      <c r="AH828" s="233"/>
      <c r="AI828" s="233"/>
      <c r="AJ828" s="233"/>
      <c r="AK828" s="233"/>
      <c r="AL828" s="233"/>
      <c r="AM828" s="233"/>
      <c r="AN828" s="233"/>
      <c r="AO828" s="233"/>
      <c r="AP828" s="233"/>
      <c r="AQ828" s="233"/>
      <c r="AR828" s="233"/>
      <c r="AS828" s="233"/>
      <c r="AT828" s="233"/>
      <c r="AU828" s="233"/>
      <c r="AV828" s="233"/>
      <c r="AW828" s="233"/>
      <c r="AX828" s="233"/>
      <c r="AY828" s="233"/>
      <c r="AZ828" s="233"/>
      <c r="BA828" s="233"/>
      <c r="BB828" s="233"/>
      <c r="BC828" s="233"/>
      <c r="BD828" s="233"/>
      <c r="BE828" s="233"/>
      <c r="BF828" s="233"/>
      <c r="BG828" s="233"/>
      <c r="BH828" s="233"/>
      <c r="BI828" s="233"/>
      <c r="BJ828" s="233"/>
      <c r="BK828" s="233"/>
      <c r="BL828" s="233"/>
      <c r="BM828" s="63"/>
    </row>
    <row r="829" spans="1:65">
      <c r="A829" s="35"/>
      <c r="B829" s="3" t="s">
        <v>87</v>
      </c>
      <c r="C829" s="33"/>
      <c r="D829" s="13">
        <v>4.3730112630814076E-2</v>
      </c>
      <c r="E829" s="13">
        <v>1.7888543819998253E-2</v>
      </c>
      <c r="F829" s="13">
        <v>0.1131267542511175</v>
      </c>
      <c r="G829" s="13">
        <v>2.3303226467442085E-2</v>
      </c>
      <c r="H829" s="13">
        <v>4.3494904016160116E-2</v>
      </c>
      <c r="I829" s="13">
        <v>0.11866605518454494</v>
      </c>
      <c r="J829" s="13">
        <v>7.0517721001684255E-2</v>
      </c>
      <c r="K829" s="13">
        <v>0</v>
      </c>
      <c r="L829" s="13">
        <v>2.3459100891973457E-2</v>
      </c>
      <c r="M829" s="13">
        <v>1.5005434937722491E-2</v>
      </c>
      <c r="N829" s="13">
        <v>2.4547513289708865E-2</v>
      </c>
      <c r="O829" s="13">
        <v>4.6260567581691787E-2</v>
      </c>
      <c r="P829" s="13">
        <v>0.11065666703449802</v>
      </c>
      <c r="Q829" s="13">
        <v>3.8686848180756489E-2</v>
      </c>
      <c r="R829" s="13">
        <v>0.12171612389003833</v>
      </c>
      <c r="S829" s="13">
        <v>9.1129019910762749E-2</v>
      </c>
      <c r="T829" s="164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2"/>
    </row>
    <row r="830" spans="1:65">
      <c r="A830" s="35"/>
      <c r="B830" s="3" t="s">
        <v>264</v>
      </c>
      <c r="C830" s="33"/>
      <c r="D830" s="13">
        <v>0.12535475004398799</v>
      </c>
      <c r="E830" s="13">
        <v>5.4992405682523504E-3</v>
      </c>
      <c r="F830" s="13">
        <v>-0.37994213498291118</v>
      </c>
      <c r="G830" s="13">
        <v>8.8509047034799337E-3</v>
      </c>
      <c r="H830" s="13">
        <v>-1.2040877022028162E-3</v>
      </c>
      <c r="I830" s="13">
        <v>-6.1534042136297762E-2</v>
      </c>
      <c r="J830" s="13">
        <v>-1.2040877022028162E-3</v>
      </c>
      <c r="K830" s="13">
        <v>-0.15538063792266799</v>
      </c>
      <c r="L830" s="13">
        <v>2.1475764330249891E-3</v>
      </c>
      <c r="M830" s="13">
        <v>8.8509047034799337E-3</v>
      </c>
      <c r="N830" s="13">
        <v>-4.8822832287224505E-2</v>
      </c>
      <c r="O830" s="13">
        <v>3.8010382679959154E-2</v>
      </c>
      <c r="P830" s="13">
        <v>-6.1534042136297762E-2</v>
      </c>
      <c r="Q830" s="13">
        <v>8.8509047034799337E-3</v>
      </c>
      <c r="R830" s="13">
        <v>-0.90950506834885725</v>
      </c>
      <c r="S830" s="13">
        <v>0.1395658059773528</v>
      </c>
      <c r="T830" s="164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62"/>
    </row>
    <row r="831" spans="1:65">
      <c r="A831" s="35"/>
      <c r="B831" s="53" t="s">
        <v>265</v>
      </c>
      <c r="C831" s="54"/>
      <c r="D831" s="52">
        <v>3.67</v>
      </c>
      <c r="E831" s="52">
        <v>0.15</v>
      </c>
      <c r="F831" s="52">
        <v>11.17</v>
      </c>
      <c r="G831" s="52">
        <v>0.25</v>
      </c>
      <c r="H831" s="52">
        <v>0.05</v>
      </c>
      <c r="I831" s="52">
        <v>1.82</v>
      </c>
      <c r="J831" s="52">
        <v>0.05</v>
      </c>
      <c r="K831" s="52">
        <v>4.58</v>
      </c>
      <c r="L831" s="52">
        <v>0.05</v>
      </c>
      <c r="M831" s="52">
        <v>0.25</v>
      </c>
      <c r="N831" s="52">
        <v>1.45</v>
      </c>
      <c r="O831" s="52">
        <v>1.1000000000000001</v>
      </c>
      <c r="P831" s="52" t="s">
        <v>266</v>
      </c>
      <c r="Q831" s="52">
        <v>0.25</v>
      </c>
      <c r="R831" s="52">
        <v>26.73</v>
      </c>
      <c r="S831" s="52" t="s">
        <v>266</v>
      </c>
      <c r="T831" s="164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2"/>
    </row>
    <row r="832" spans="1:65">
      <c r="B832" s="36" t="s">
        <v>299</v>
      </c>
      <c r="C832" s="20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BM832" s="62"/>
    </row>
    <row r="833" spans="1:65">
      <c r="BM833" s="62"/>
    </row>
    <row r="834" spans="1:65" ht="15">
      <c r="B834" s="37" t="s">
        <v>586</v>
      </c>
      <c r="BM834" s="32" t="s">
        <v>67</v>
      </c>
    </row>
    <row r="835" spans="1:65" ht="15">
      <c r="A835" s="28" t="s">
        <v>61</v>
      </c>
      <c r="B835" s="18" t="s">
        <v>115</v>
      </c>
      <c r="C835" s="15" t="s">
        <v>116</v>
      </c>
      <c r="D835" s="16" t="s">
        <v>230</v>
      </c>
      <c r="E835" s="17" t="s">
        <v>230</v>
      </c>
      <c r="F835" s="17" t="s">
        <v>230</v>
      </c>
      <c r="G835" s="17" t="s">
        <v>230</v>
      </c>
      <c r="H835" s="17" t="s">
        <v>230</v>
      </c>
      <c r="I835" s="17" t="s">
        <v>230</v>
      </c>
      <c r="J835" s="17" t="s">
        <v>230</v>
      </c>
      <c r="K835" s="17" t="s">
        <v>230</v>
      </c>
      <c r="L835" s="17" t="s">
        <v>230</v>
      </c>
      <c r="M835" s="17" t="s">
        <v>230</v>
      </c>
      <c r="N835" s="17" t="s">
        <v>230</v>
      </c>
      <c r="O835" s="17" t="s">
        <v>230</v>
      </c>
      <c r="P835" s="17" t="s">
        <v>230</v>
      </c>
      <c r="Q835" s="17" t="s">
        <v>230</v>
      </c>
      <c r="R835" s="164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2">
        <v>1</v>
      </c>
    </row>
    <row r="836" spans="1:65">
      <c r="A836" s="35"/>
      <c r="B836" s="19" t="s">
        <v>231</v>
      </c>
      <c r="C836" s="8" t="s">
        <v>231</v>
      </c>
      <c r="D836" s="162" t="s">
        <v>233</v>
      </c>
      <c r="E836" s="163" t="s">
        <v>235</v>
      </c>
      <c r="F836" s="163" t="s">
        <v>237</v>
      </c>
      <c r="G836" s="163" t="s">
        <v>238</v>
      </c>
      <c r="H836" s="163" t="s">
        <v>239</v>
      </c>
      <c r="I836" s="163" t="s">
        <v>240</v>
      </c>
      <c r="J836" s="163" t="s">
        <v>241</v>
      </c>
      <c r="K836" s="163" t="s">
        <v>243</v>
      </c>
      <c r="L836" s="163" t="s">
        <v>245</v>
      </c>
      <c r="M836" s="163" t="s">
        <v>246</v>
      </c>
      <c r="N836" s="163" t="s">
        <v>247</v>
      </c>
      <c r="O836" s="163" t="s">
        <v>249</v>
      </c>
      <c r="P836" s="163" t="s">
        <v>251</v>
      </c>
      <c r="Q836" s="163" t="s">
        <v>269</v>
      </c>
      <c r="R836" s="164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2" t="s">
        <v>3</v>
      </c>
    </row>
    <row r="837" spans="1:65">
      <c r="A837" s="35"/>
      <c r="B837" s="19"/>
      <c r="C837" s="8"/>
      <c r="D837" s="9" t="s">
        <v>270</v>
      </c>
      <c r="E837" s="10" t="s">
        <v>270</v>
      </c>
      <c r="F837" s="10" t="s">
        <v>270</v>
      </c>
      <c r="G837" s="10" t="s">
        <v>270</v>
      </c>
      <c r="H837" s="10" t="s">
        <v>270</v>
      </c>
      <c r="I837" s="10" t="s">
        <v>270</v>
      </c>
      <c r="J837" s="10" t="s">
        <v>303</v>
      </c>
      <c r="K837" s="10" t="s">
        <v>303</v>
      </c>
      <c r="L837" s="10" t="s">
        <v>303</v>
      </c>
      <c r="M837" s="10" t="s">
        <v>270</v>
      </c>
      <c r="N837" s="10" t="s">
        <v>303</v>
      </c>
      <c r="O837" s="10" t="s">
        <v>303</v>
      </c>
      <c r="P837" s="10" t="s">
        <v>272</v>
      </c>
      <c r="Q837" s="10" t="s">
        <v>270</v>
      </c>
      <c r="R837" s="164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2">
        <v>2</v>
      </c>
    </row>
    <row r="838" spans="1:65">
      <c r="A838" s="35"/>
      <c r="B838" s="19"/>
      <c r="C838" s="8"/>
      <c r="D838" s="29" t="s">
        <v>304</v>
      </c>
      <c r="E838" s="29" t="s">
        <v>304</v>
      </c>
      <c r="F838" s="29" t="s">
        <v>304</v>
      </c>
      <c r="G838" s="29" t="s">
        <v>304</v>
      </c>
      <c r="H838" s="29" t="s">
        <v>304</v>
      </c>
      <c r="I838" s="29" t="s">
        <v>304</v>
      </c>
      <c r="J838" s="29" t="s">
        <v>306</v>
      </c>
      <c r="K838" s="29" t="s">
        <v>306</v>
      </c>
      <c r="L838" s="29" t="s">
        <v>307</v>
      </c>
      <c r="M838" s="29" t="s">
        <v>304</v>
      </c>
      <c r="N838" s="29" t="s">
        <v>307</v>
      </c>
      <c r="O838" s="29" t="s">
        <v>304</v>
      </c>
      <c r="P838" s="29" t="s">
        <v>304</v>
      </c>
      <c r="Q838" s="29" t="s">
        <v>308</v>
      </c>
      <c r="R838" s="164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2">
        <v>2</v>
      </c>
    </row>
    <row r="839" spans="1:65">
      <c r="A839" s="35"/>
      <c r="B839" s="18">
        <v>1</v>
      </c>
      <c r="C839" s="14">
        <v>1</v>
      </c>
      <c r="D839" s="22">
        <v>10.529400000000001</v>
      </c>
      <c r="E839" s="22">
        <v>10.1</v>
      </c>
      <c r="F839" s="23">
        <v>6.5</v>
      </c>
      <c r="G839" s="22">
        <v>8.5</v>
      </c>
      <c r="H839" s="23">
        <v>7.1</v>
      </c>
      <c r="I839" s="22">
        <v>9.8000000000000007</v>
      </c>
      <c r="J839" s="167">
        <v>10</v>
      </c>
      <c r="K839" s="157">
        <v>10</v>
      </c>
      <c r="L839" s="22">
        <v>9.4595399447328354</v>
      </c>
      <c r="M839" s="22">
        <v>9.5399999999999991</v>
      </c>
      <c r="N839" s="157" t="s">
        <v>107</v>
      </c>
      <c r="O839" s="157">
        <v>0.3</v>
      </c>
      <c r="P839" s="22">
        <v>7.3242870370370357</v>
      </c>
      <c r="Q839" s="22">
        <v>7.53</v>
      </c>
      <c r="R839" s="164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2">
        <v>1</v>
      </c>
    </row>
    <row r="840" spans="1:65">
      <c r="A840" s="35"/>
      <c r="B840" s="19">
        <v>1</v>
      </c>
      <c r="C840" s="8">
        <v>2</v>
      </c>
      <c r="D840" s="10">
        <v>10.971500000000001</v>
      </c>
      <c r="E840" s="10">
        <v>11.5</v>
      </c>
      <c r="F840" s="25">
        <v>7.1</v>
      </c>
      <c r="G840" s="10">
        <v>9</v>
      </c>
      <c r="H840" s="25">
        <v>7.8</v>
      </c>
      <c r="I840" s="10">
        <v>8.9</v>
      </c>
      <c r="J840" s="165">
        <v>9</v>
      </c>
      <c r="K840" s="158">
        <v>10</v>
      </c>
      <c r="L840" s="10">
        <v>9.178095171108998</v>
      </c>
      <c r="M840" s="10">
        <v>9.36</v>
      </c>
      <c r="N840" s="158" t="s">
        <v>107</v>
      </c>
      <c r="O840" s="158">
        <v>0.4</v>
      </c>
      <c r="P840" s="10">
        <v>7.5003888888888888</v>
      </c>
      <c r="Q840" s="10">
        <v>6.47</v>
      </c>
      <c r="R840" s="164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2">
        <v>52</v>
      </c>
    </row>
    <row r="841" spans="1:65">
      <c r="A841" s="35"/>
      <c r="B841" s="19">
        <v>1</v>
      </c>
      <c r="C841" s="8">
        <v>3</v>
      </c>
      <c r="D841" s="10">
        <v>10.628500000000001</v>
      </c>
      <c r="E841" s="10">
        <v>10.4</v>
      </c>
      <c r="F841" s="25">
        <v>6.5</v>
      </c>
      <c r="G841" s="10">
        <v>8.5</v>
      </c>
      <c r="H841" s="25">
        <v>7</v>
      </c>
      <c r="I841" s="10">
        <v>9.6</v>
      </c>
      <c r="J841" s="165">
        <v>9</v>
      </c>
      <c r="K841" s="165">
        <v>10</v>
      </c>
      <c r="L841" s="11">
        <v>9.6405270612232812</v>
      </c>
      <c r="M841" s="11">
        <v>9.33</v>
      </c>
      <c r="N841" s="165" t="s">
        <v>107</v>
      </c>
      <c r="O841" s="165">
        <v>0.5</v>
      </c>
      <c r="P841" s="11">
        <v>7.7149999999999999</v>
      </c>
      <c r="Q841" s="11">
        <v>7.6499999999999995</v>
      </c>
      <c r="R841" s="164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2">
        <v>16</v>
      </c>
    </row>
    <row r="842" spans="1:65">
      <c r="A842" s="35"/>
      <c r="B842" s="19">
        <v>1</v>
      </c>
      <c r="C842" s="8">
        <v>4</v>
      </c>
      <c r="D842" s="10">
        <v>10.4436</v>
      </c>
      <c r="E842" s="10">
        <v>11.6</v>
      </c>
      <c r="F842" s="25">
        <v>6.9</v>
      </c>
      <c r="G842" s="10">
        <v>8.6999999999999993</v>
      </c>
      <c r="H842" s="25">
        <v>7.2</v>
      </c>
      <c r="I842" s="10">
        <v>8.8000000000000007</v>
      </c>
      <c r="J842" s="165">
        <v>10</v>
      </c>
      <c r="K842" s="165">
        <v>9</v>
      </c>
      <c r="L842" s="11">
        <v>9.5612156576018581</v>
      </c>
      <c r="M842" s="11">
        <v>9.34</v>
      </c>
      <c r="N842" s="165" t="s">
        <v>107</v>
      </c>
      <c r="O842" s="165">
        <v>0.4</v>
      </c>
      <c r="P842" s="11">
        <v>7.3710000000000004</v>
      </c>
      <c r="Q842" s="11">
        <v>7.26</v>
      </c>
      <c r="R842" s="164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2">
        <v>8.7326299933236307</v>
      </c>
    </row>
    <row r="843" spans="1:65">
      <c r="A843" s="35"/>
      <c r="B843" s="19">
        <v>1</v>
      </c>
      <c r="C843" s="8">
        <v>5</v>
      </c>
      <c r="D843" s="10">
        <v>10.8941</v>
      </c>
      <c r="E843" s="10">
        <v>11.5</v>
      </c>
      <c r="F843" s="10">
        <v>6.9</v>
      </c>
      <c r="G843" s="10">
        <v>9.1</v>
      </c>
      <c r="H843" s="10">
        <v>7.3</v>
      </c>
      <c r="I843" s="10">
        <v>9.3000000000000007</v>
      </c>
      <c r="J843" s="158">
        <v>9</v>
      </c>
      <c r="K843" s="158">
        <v>10</v>
      </c>
      <c r="L843" s="10">
        <v>9.3556397602312895</v>
      </c>
      <c r="M843" s="10">
        <v>9.66</v>
      </c>
      <c r="N843" s="158" t="s">
        <v>107</v>
      </c>
      <c r="O843" s="158">
        <v>0.4</v>
      </c>
      <c r="P843" s="10">
        <v>7.719333333333334</v>
      </c>
      <c r="Q843" s="10">
        <v>6.56</v>
      </c>
      <c r="R843" s="164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2">
        <v>103</v>
      </c>
    </row>
    <row r="844" spans="1:65">
      <c r="A844" s="35"/>
      <c r="B844" s="19">
        <v>1</v>
      </c>
      <c r="C844" s="8">
        <v>6</v>
      </c>
      <c r="D844" s="10">
        <v>11.0708</v>
      </c>
      <c r="E844" s="10">
        <v>9.9</v>
      </c>
      <c r="F844" s="10">
        <v>7.2</v>
      </c>
      <c r="G844" s="10">
        <v>8.1</v>
      </c>
      <c r="H844" s="10">
        <v>7.5</v>
      </c>
      <c r="I844" s="159">
        <v>11.7</v>
      </c>
      <c r="J844" s="158">
        <v>10</v>
      </c>
      <c r="K844" s="158">
        <v>10</v>
      </c>
      <c r="L844" s="10">
        <v>9.2638727452602989</v>
      </c>
      <c r="M844" s="159">
        <v>10.09</v>
      </c>
      <c r="N844" s="158" t="s">
        <v>107</v>
      </c>
      <c r="O844" s="158">
        <v>0.4</v>
      </c>
      <c r="P844" s="10">
        <v>7.1749999999999998</v>
      </c>
      <c r="Q844" s="10">
        <v>8.43</v>
      </c>
      <c r="R844" s="164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62"/>
    </row>
    <row r="845" spans="1:65">
      <c r="A845" s="35"/>
      <c r="B845" s="20" t="s">
        <v>261</v>
      </c>
      <c r="C845" s="12"/>
      <c r="D845" s="26">
        <v>10.756316666666669</v>
      </c>
      <c r="E845" s="26">
        <v>10.833333333333334</v>
      </c>
      <c r="F845" s="26">
        <v>6.8500000000000005</v>
      </c>
      <c r="G845" s="26">
        <v>8.65</v>
      </c>
      <c r="H845" s="26">
        <v>7.3166666666666664</v>
      </c>
      <c r="I845" s="26">
        <v>9.6833333333333353</v>
      </c>
      <c r="J845" s="26">
        <v>9.5</v>
      </c>
      <c r="K845" s="26">
        <v>9.8333333333333339</v>
      </c>
      <c r="L845" s="26">
        <v>9.4098150566930929</v>
      </c>
      <c r="M845" s="26">
        <v>9.5533333333333328</v>
      </c>
      <c r="N845" s="26" t="s">
        <v>669</v>
      </c>
      <c r="O845" s="26">
        <v>0.39999999999999997</v>
      </c>
      <c r="P845" s="26">
        <v>7.4675015432098748</v>
      </c>
      <c r="Q845" s="26">
        <v>7.3166666666666664</v>
      </c>
      <c r="R845" s="164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2"/>
    </row>
    <row r="846" spans="1:65">
      <c r="A846" s="35"/>
      <c r="B846" s="3" t="s">
        <v>262</v>
      </c>
      <c r="C846" s="33"/>
      <c r="D846" s="11">
        <v>10.7613</v>
      </c>
      <c r="E846" s="11">
        <v>10.95</v>
      </c>
      <c r="F846" s="11">
        <v>6.9</v>
      </c>
      <c r="G846" s="11">
        <v>8.6</v>
      </c>
      <c r="H846" s="11">
        <v>7.25</v>
      </c>
      <c r="I846" s="11">
        <v>9.4499999999999993</v>
      </c>
      <c r="J846" s="11">
        <v>9.5</v>
      </c>
      <c r="K846" s="11">
        <v>10</v>
      </c>
      <c r="L846" s="11">
        <v>9.4075898524820616</v>
      </c>
      <c r="M846" s="11">
        <v>9.4499999999999993</v>
      </c>
      <c r="N846" s="11" t="s">
        <v>669</v>
      </c>
      <c r="O846" s="11">
        <v>0.4</v>
      </c>
      <c r="P846" s="11">
        <v>7.4356944444444446</v>
      </c>
      <c r="Q846" s="11">
        <v>7.3949999999999996</v>
      </c>
      <c r="R846" s="164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2"/>
    </row>
    <row r="847" spans="1:65">
      <c r="A847" s="35"/>
      <c r="B847" s="3" t="s">
        <v>263</v>
      </c>
      <c r="C847" s="33"/>
      <c r="D847" s="27">
        <v>0.25682985353472176</v>
      </c>
      <c r="E847" s="27">
        <v>0.78400680269157519</v>
      </c>
      <c r="F847" s="27">
        <v>0.29495762407505255</v>
      </c>
      <c r="G847" s="27">
        <v>0.36742346141747667</v>
      </c>
      <c r="H847" s="27">
        <v>0.2926886855802025</v>
      </c>
      <c r="I847" s="27">
        <v>1.0609743949156669</v>
      </c>
      <c r="J847" s="27">
        <v>0.54772255750516607</v>
      </c>
      <c r="K847" s="27">
        <v>0.40824829046386302</v>
      </c>
      <c r="L847" s="27">
        <v>0.17694686313614869</v>
      </c>
      <c r="M847" s="27">
        <v>0.29405214956987935</v>
      </c>
      <c r="N847" s="27" t="s">
        <v>669</v>
      </c>
      <c r="O847" s="27">
        <v>6.3245553203367791E-2</v>
      </c>
      <c r="P847" s="27">
        <v>0.21960710805275233</v>
      </c>
      <c r="Q847" s="27">
        <v>0.73331212090532549</v>
      </c>
      <c r="R847" s="164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2"/>
    </row>
    <row r="848" spans="1:65">
      <c r="A848" s="35"/>
      <c r="B848" s="3" t="s">
        <v>87</v>
      </c>
      <c r="C848" s="33"/>
      <c r="D848" s="13">
        <v>2.3877119044907417E-2</v>
      </c>
      <c r="E848" s="13">
        <v>7.2369858709991547E-2</v>
      </c>
      <c r="F848" s="13">
        <v>4.3059507164241242E-2</v>
      </c>
      <c r="G848" s="13">
        <v>4.2476700741904815E-2</v>
      </c>
      <c r="H848" s="13">
        <v>4.0003009418706492E-2</v>
      </c>
      <c r="I848" s="13">
        <v>0.10956706315824441</v>
      </c>
      <c r="J848" s="13">
        <v>5.7655006053175376E-2</v>
      </c>
      <c r="K848" s="13">
        <v>4.1516775301409799E-2</v>
      </c>
      <c r="L848" s="13">
        <v>1.880449956455716E-2</v>
      </c>
      <c r="M848" s="13">
        <v>3.0780057526505169E-2</v>
      </c>
      <c r="N848" s="13" t="s">
        <v>669</v>
      </c>
      <c r="O848" s="13">
        <v>0.1581138830084195</v>
      </c>
      <c r="P848" s="13">
        <v>2.9408377993900635E-2</v>
      </c>
      <c r="Q848" s="13">
        <v>0.10022489123990781</v>
      </c>
      <c r="R848" s="164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62"/>
    </row>
    <row r="849" spans="1:65">
      <c r="A849" s="35"/>
      <c r="B849" s="3" t="s">
        <v>264</v>
      </c>
      <c r="C849" s="33"/>
      <c r="D849" s="13">
        <v>0.23173851118050459</v>
      </c>
      <c r="E849" s="13">
        <v>0.24055792374299112</v>
      </c>
      <c r="F849" s="13">
        <v>-0.21558568206404716</v>
      </c>
      <c r="G849" s="13">
        <v>-9.4622116575193704E-3</v>
      </c>
      <c r="H849" s="13">
        <v>-0.16214626381050301</v>
      </c>
      <c r="I849" s="13">
        <v>0.10886792876104301</v>
      </c>
      <c r="J849" s="13">
        <v>8.7873871590007591E-2</v>
      </c>
      <c r="K849" s="13">
        <v>0.12604488462825358</v>
      </c>
      <c r="L849" s="13">
        <v>7.7546519649543288E-2</v>
      </c>
      <c r="M849" s="13">
        <v>9.3981233676126763E-2</v>
      </c>
      <c r="N849" s="13" t="s">
        <v>669</v>
      </c>
      <c r="O849" s="13">
        <v>-0.95419478435410499</v>
      </c>
      <c r="P849" s="13">
        <v>-0.14487370369304398</v>
      </c>
      <c r="Q849" s="13">
        <v>-0.16214626381050301</v>
      </c>
      <c r="R849" s="164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2"/>
    </row>
    <row r="850" spans="1:65">
      <c r="A850" s="35"/>
      <c r="B850" s="53" t="s">
        <v>265</v>
      </c>
      <c r="C850" s="54"/>
      <c r="D850" s="52">
        <v>1.28</v>
      </c>
      <c r="E850" s="52">
        <v>1.31</v>
      </c>
      <c r="F850" s="52">
        <v>0.56999999999999995</v>
      </c>
      <c r="G850" s="52">
        <v>0.28000000000000003</v>
      </c>
      <c r="H850" s="52">
        <v>0.35</v>
      </c>
      <c r="I850" s="52">
        <v>0.77</v>
      </c>
      <c r="J850" s="52" t="s">
        <v>266</v>
      </c>
      <c r="K850" s="52" t="s">
        <v>266</v>
      </c>
      <c r="L850" s="52">
        <v>0.64</v>
      </c>
      <c r="M850" s="52">
        <v>0.71</v>
      </c>
      <c r="N850" s="52">
        <v>3.58</v>
      </c>
      <c r="O850" s="52">
        <v>3.63</v>
      </c>
      <c r="P850" s="52">
        <v>0.28000000000000003</v>
      </c>
      <c r="Q850" s="52">
        <v>0.35</v>
      </c>
      <c r="R850" s="164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2"/>
    </row>
    <row r="851" spans="1:65">
      <c r="B851" s="36" t="s">
        <v>323</v>
      </c>
      <c r="C851" s="20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BM851" s="62"/>
    </row>
    <row r="852" spans="1:65">
      <c r="BM852" s="62"/>
    </row>
    <row r="853" spans="1:65" ht="15">
      <c r="B853" s="37" t="s">
        <v>587</v>
      </c>
      <c r="BM853" s="32" t="s">
        <v>268</v>
      </c>
    </row>
    <row r="854" spans="1:65" ht="15">
      <c r="A854" s="28" t="s">
        <v>12</v>
      </c>
      <c r="B854" s="18" t="s">
        <v>115</v>
      </c>
      <c r="C854" s="15" t="s">
        <v>116</v>
      </c>
      <c r="D854" s="16" t="s">
        <v>230</v>
      </c>
      <c r="E854" s="17" t="s">
        <v>230</v>
      </c>
      <c r="F854" s="16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2">
        <v>1</v>
      </c>
    </row>
    <row r="855" spans="1:65">
      <c r="A855" s="35"/>
      <c r="B855" s="19" t="s">
        <v>231</v>
      </c>
      <c r="C855" s="8" t="s">
        <v>231</v>
      </c>
      <c r="D855" s="162" t="s">
        <v>246</v>
      </c>
      <c r="E855" s="163" t="s">
        <v>249</v>
      </c>
      <c r="F855" s="16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2" t="s">
        <v>3</v>
      </c>
    </row>
    <row r="856" spans="1:65">
      <c r="A856" s="35"/>
      <c r="B856" s="19"/>
      <c r="C856" s="8"/>
      <c r="D856" s="9" t="s">
        <v>270</v>
      </c>
      <c r="E856" s="10" t="s">
        <v>303</v>
      </c>
      <c r="F856" s="16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2">
        <v>2</v>
      </c>
    </row>
    <row r="857" spans="1:65">
      <c r="A857" s="35"/>
      <c r="B857" s="19"/>
      <c r="C857" s="8"/>
      <c r="D857" s="29" t="s">
        <v>304</v>
      </c>
      <c r="E857" s="29" t="s">
        <v>304</v>
      </c>
      <c r="F857" s="16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2">
        <v>2</v>
      </c>
    </row>
    <row r="858" spans="1:65">
      <c r="A858" s="35"/>
      <c r="B858" s="18">
        <v>1</v>
      </c>
      <c r="C858" s="14">
        <v>1</v>
      </c>
      <c r="D858" s="22">
        <v>3.464</v>
      </c>
      <c r="E858" s="22">
        <v>2.1</v>
      </c>
      <c r="F858" s="16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2">
        <v>1</v>
      </c>
    </row>
    <row r="859" spans="1:65">
      <c r="A859" s="35"/>
      <c r="B859" s="19">
        <v>1</v>
      </c>
      <c r="C859" s="8">
        <v>2</v>
      </c>
      <c r="D859" s="10">
        <v>3.4590000000000001</v>
      </c>
      <c r="E859" s="10">
        <v>2.2000000000000002</v>
      </c>
      <c r="F859" s="16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2">
        <v>23</v>
      </c>
    </row>
    <row r="860" spans="1:65">
      <c r="A860" s="35"/>
      <c r="B860" s="19">
        <v>1</v>
      </c>
      <c r="C860" s="8">
        <v>3</v>
      </c>
      <c r="D860" s="10">
        <v>3.3180000000000001</v>
      </c>
      <c r="E860" s="10">
        <v>2.2000000000000002</v>
      </c>
      <c r="F860" s="16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2">
        <v>16</v>
      </c>
    </row>
    <row r="861" spans="1:65">
      <c r="A861" s="35"/>
      <c r="B861" s="19">
        <v>1</v>
      </c>
      <c r="C861" s="8">
        <v>4</v>
      </c>
      <c r="D861" s="10">
        <v>3.3490000000000002</v>
      </c>
      <c r="E861" s="10">
        <v>2.1</v>
      </c>
      <c r="F861" s="16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2">
        <v>2.78925</v>
      </c>
    </row>
    <row r="862" spans="1:65">
      <c r="A862" s="35"/>
      <c r="B862" s="19">
        <v>1</v>
      </c>
      <c r="C862" s="8">
        <v>5</v>
      </c>
      <c r="D862" s="10">
        <v>3.5550000000000002</v>
      </c>
      <c r="E862" s="10">
        <v>2.1</v>
      </c>
      <c r="F862" s="16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2">
        <v>29</v>
      </c>
    </row>
    <row r="863" spans="1:65">
      <c r="A863" s="35"/>
      <c r="B863" s="19">
        <v>1</v>
      </c>
      <c r="C863" s="8">
        <v>6</v>
      </c>
      <c r="D863" s="10">
        <v>3.4260000000000002</v>
      </c>
      <c r="E863" s="10">
        <v>2.2000000000000002</v>
      </c>
      <c r="F863" s="16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62"/>
    </row>
    <row r="864" spans="1:65">
      <c r="A864" s="35"/>
      <c r="B864" s="20" t="s">
        <v>261</v>
      </c>
      <c r="C864" s="12"/>
      <c r="D864" s="26">
        <v>3.4284999999999997</v>
      </c>
      <c r="E864" s="26">
        <v>2.1500000000000004</v>
      </c>
      <c r="F864" s="16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62"/>
    </row>
    <row r="865" spans="1:65">
      <c r="A865" s="35"/>
      <c r="B865" s="3" t="s">
        <v>262</v>
      </c>
      <c r="C865" s="33"/>
      <c r="D865" s="11">
        <v>3.4424999999999999</v>
      </c>
      <c r="E865" s="11">
        <v>2.1500000000000004</v>
      </c>
      <c r="F865" s="16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62"/>
    </row>
    <row r="866" spans="1:65">
      <c r="A866" s="35"/>
      <c r="B866" s="3" t="s">
        <v>263</v>
      </c>
      <c r="C866" s="33"/>
      <c r="D866" s="27">
        <v>8.5708225976273714E-2</v>
      </c>
      <c r="E866" s="27">
        <v>5.4772255750516662E-2</v>
      </c>
      <c r="F866" s="16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62"/>
    </row>
    <row r="867" spans="1:65">
      <c r="A867" s="35"/>
      <c r="B867" s="3" t="s">
        <v>87</v>
      </c>
      <c r="C867" s="33"/>
      <c r="D867" s="13">
        <v>2.499875338377533E-2</v>
      </c>
      <c r="E867" s="13">
        <v>2.5475467790937976E-2</v>
      </c>
      <c r="F867" s="16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62"/>
    </row>
    <row r="868" spans="1:65">
      <c r="A868" s="35"/>
      <c r="B868" s="3" t="s">
        <v>264</v>
      </c>
      <c r="C868" s="33"/>
      <c r="D868" s="13">
        <v>0.22918347225956781</v>
      </c>
      <c r="E868" s="13">
        <v>-0.22918347225956781</v>
      </c>
      <c r="F868" s="16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2"/>
    </row>
    <row r="869" spans="1:65">
      <c r="A869" s="35"/>
      <c r="B869" s="53" t="s">
        <v>265</v>
      </c>
      <c r="C869" s="54"/>
      <c r="D869" s="52">
        <v>0.67</v>
      </c>
      <c r="E869" s="52">
        <v>0.67</v>
      </c>
      <c r="F869" s="16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2"/>
    </row>
    <row r="870" spans="1:65">
      <c r="B870" s="36"/>
      <c r="C870" s="20"/>
      <c r="D870" s="31"/>
      <c r="E870" s="31"/>
      <c r="BM870" s="62"/>
    </row>
    <row r="871" spans="1:65" ht="15">
      <c r="B871" s="37" t="s">
        <v>588</v>
      </c>
      <c r="BM871" s="32" t="s">
        <v>67</v>
      </c>
    </row>
    <row r="872" spans="1:65" ht="15">
      <c r="A872" s="28" t="s">
        <v>15</v>
      </c>
      <c r="B872" s="18" t="s">
        <v>115</v>
      </c>
      <c r="C872" s="15" t="s">
        <v>116</v>
      </c>
      <c r="D872" s="16" t="s">
        <v>230</v>
      </c>
      <c r="E872" s="17" t="s">
        <v>230</v>
      </c>
      <c r="F872" s="17" t="s">
        <v>230</v>
      </c>
      <c r="G872" s="17" t="s">
        <v>230</v>
      </c>
      <c r="H872" s="17" t="s">
        <v>230</v>
      </c>
      <c r="I872" s="17" t="s">
        <v>230</v>
      </c>
      <c r="J872" s="17" t="s">
        <v>230</v>
      </c>
      <c r="K872" s="17" t="s">
        <v>230</v>
      </c>
      <c r="L872" s="17" t="s">
        <v>230</v>
      </c>
      <c r="M872" s="17" t="s">
        <v>230</v>
      </c>
      <c r="N872" s="17" t="s">
        <v>230</v>
      </c>
      <c r="O872" s="17" t="s">
        <v>230</v>
      </c>
      <c r="P872" s="17" t="s">
        <v>230</v>
      </c>
      <c r="Q872" s="17" t="s">
        <v>230</v>
      </c>
      <c r="R872" s="164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2">
        <v>1</v>
      </c>
    </row>
    <row r="873" spans="1:65">
      <c r="A873" s="35"/>
      <c r="B873" s="19" t="s">
        <v>231</v>
      </c>
      <c r="C873" s="8" t="s">
        <v>231</v>
      </c>
      <c r="D873" s="162" t="s">
        <v>237</v>
      </c>
      <c r="E873" s="163" t="s">
        <v>238</v>
      </c>
      <c r="F873" s="163" t="s">
        <v>239</v>
      </c>
      <c r="G873" s="163" t="s">
        <v>240</v>
      </c>
      <c r="H873" s="163" t="s">
        <v>241</v>
      </c>
      <c r="I873" s="163" t="s">
        <v>242</v>
      </c>
      <c r="J873" s="163" t="s">
        <v>243</v>
      </c>
      <c r="K873" s="163" t="s">
        <v>244</v>
      </c>
      <c r="L873" s="163" t="s">
        <v>245</v>
      </c>
      <c r="M873" s="163" t="s">
        <v>246</v>
      </c>
      <c r="N873" s="163" t="s">
        <v>247</v>
      </c>
      <c r="O873" s="163" t="s">
        <v>249</v>
      </c>
      <c r="P873" s="163" t="s">
        <v>251</v>
      </c>
      <c r="Q873" s="163" t="s">
        <v>269</v>
      </c>
      <c r="R873" s="164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2" t="s">
        <v>3</v>
      </c>
    </row>
    <row r="874" spans="1:65">
      <c r="A874" s="35"/>
      <c r="B874" s="19"/>
      <c r="C874" s="8"/>
      <c r="D874" s="9" t="s">
        <v>270</v>
      </c>
      <c r="E874" s="10" t="s">
        <v>270</v>
      </c>
      <c r="F874" s="10" t="s">
        <v>270</v>
      </c>
      <c r="G874" s="10" t="s">
        <v>270</v>
      </c>
      <c r="H874" s="10" t="s">
        <v>303</v>
      </c>
      <c r="I874" s="10" t="s">
        <v>272</v>
      </c>
      <c r="J874" s="10" t="s">
        <v>303</v>
      </c>
      <c r="K874" s="10" t="s">
        <v>272</v>
      </c>
      <c r="L874" s="10" t="s">
        <v>303</v>
      </c>
      <c r="M874" s="10" t="s">
        <v>270</v>
      </c>
      <c r="N874" s="10" t="s">
        <v>303</v>
      </c>
      <c r="O874" s="10" t="s">
        <v>303</v>
      </c>
      <c r="P874" s="10" t="s">
        <v>272</v>
      </c>
      <c r="Q874" s="10" t="s">
        <v>270</v>
      </c>
      <c r="R874" s="164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2">
        <v>2</v>
      </c>
    </row>
    <row r="875" spans="1:65">
      <c r="A875" s="35"/>
      <c r="B875" s="19"/>
      <c r="C875" s="8"/>
      <c r="D875" s="29" t="s">
        <v>304</v>
      </c>
      <c r="E875" s="29" t="s">
        <v>304</v>
      </c>
      <c r="F875" s="29" t="s">
        <v>304</v>
      </c>
      <c r="G875" s="29" t="s">
        <v>304</v>
      </c>
      <c r="H875" s="29" t="s">
        <v>306</v>
      </c>
      <c r="I875" s="29" t="s">
        <v>306</v>
      </c>
      <c r="J875" s="29" t="s">
        <v>306</v>
      </c>
      <c r="K875" s="29" t="s">
        <v>306</v>
      </c>
      <c r="L875" s="29" t="s">
        <v>307</v>
      </c>
      <c r="M875" s="29" t="s">
        <v>304</v>
      </c>
      <c r="N875" s="29" t="s">
        <v>307</v>
      </c>
      <c r="O875" s="29" t="s">
        <v>304</v>
      </c>
      <c r="P875" s="29" t="s">
        <v>304</v>
      </c>
      <c r="Q875" s="29" t="s">
        <v>308</v>
      </c>
      <c r="R875" s="164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2">
        <v>2</v>
      </c>
    </row>
    <row r="876" spans="1:65">
      <c r="A876" s="35"/>
      <c r="B876" s="18">
        <v>1</v>
      </c>
      <c r="C876" s="14">
        <v>1</v>
      </c>
      <c r="D876" s="22">
        <v>0.7</v>
      </c>
      <c r="E876" s="22">
        <v>0.7</v>
      </c>
      <c r="F876" s="23">
        <v>0.7</v>
      </c>
      <c r="G876" s="22">
        <v>0.8</v>
      </c>
      <c r="H876" s="23">
        <v>1.1000000000000001</v>
      </c>
      <c r="I876" s="157" t="s">
        <v>97</v>
      </c>
      <c r="J876" s="23">
        <v>0.8</v>
      </c>
      <c r="K876" s="157" t="s">
        <v>97</v>
      </c>
      <c r="L876" s="22">
        <v>0.93085798694607347</v>
      </c>
      <c r="M876" s="22">
        <v>0.86</v>
      </c>
      <c r="N876" s="22">
        <v>1</v>
      </c>
      <c r="O876" s="22">
        <v>0.86</v>
      </c>
      <c r="P876" s="157" t="s">
        <v>97</v>
      </c>
      <c r="Q876" s="22">
        <v>0.9</v>
      </c>
      <c r="R876" s="164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2">
        <v>1</v>
      </c>
    </row>
    <row r="877" spans="1:65">
      <c r="A877" s="35"/>
      <c r="B877" s="19">
        <v>1</v>
      </c>
      <c r="C877" s="8">
        <v>2</v>
      </c>
      <c r="D877" s="10">
        <v>0.7</v>
      </c>
      <c r="E877" s="10">
        <v>0.7</v>
      </c>
      <c r="F877" s="25">
        <v>0.7</v>
      </c>
      <c r="G877" s="10">
        <v>0.7</v>
      </c>
      <c r="H877" s="25">
        <v>1.2</v>
      </c>
      <c r="I877" s="158" t="s">
        <v>97</v>
      </c>
      <c r="J877" s="25">
        <v>0.8</v>
      </c>
      <c r="K877" s="158" t="s">
        <v>97</v>
      </c>
      <c r="L877" s="10">
        <v>0.93948130247963146</v>
      </c>
      <c r="M877" s="10">
        <v>0.84</v>
      </c>
      <c r="N877" s="10">
        <v>0.8</v>
      </c>
      <c r="O877" s="10">
        <v>0.84</v>
      </c>
      <c r="P877" s="158" t="s">
        <v>97</v>
      </c>
      <c r="Q877" s="10">
        <v>0.9</v>
      </c>
      <c r="R877" s="164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2">
        <v>6</v>
      </c>
    </row>
    <row r="878" spans="1:65">
      <c r="A878" s="35"/>
      <c r="B878" s="19">
        <v>1</v>
      </c>
      <c r="C878" s="8">
        <v>3</v>
      </c>
      <c r="D878" s="10">
        <v>0.7</v>
      </c>
      <c r="E878" s="10">
        <v>0.8</v>
      </c>
      <c r="F878" s="25">
        <v>0.7</v>
      </c>
      <c r="G878" s="10">
        <v>0.8</v>
      </c>
      <c r="H878" s="160">
        <v>1.3</v>
      </c>
      <c r="I878" s="158" t="s">
        <v>97</v>
      </c>
      <c r="J878" s="25">
        <v>0.8</v>
      </c>
      <c r="K878" s="165" t="s">
        <v>97</v>
      </c>
      <c r="L878" s="11">
        <v>0.94278955445671242</v>
      </c>
      <c r="M878" s="11">
        <v>0.83</v>
      </c>
      <c r="N878" s="11">
        <v>1.2</v>
      </c>
      <c r="O878" s="160">
        <v>0.71</v>
      </c>
      <c r="P878" s="165" t="s">
        <v>97</v>
      </c>
      <c r="Q878" s="11">
        <v>0.9</v>
      </c>
      <c r="R878" s="164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2">
        <v>16</v>
      </c>
    </row>
    <row r="879" spans="1:65">
      <c r="A879" s="35"/>
      <c r="B879" s="19">
        <v>1</v>
      </c>
      <c r="C879" s="8">
        <v>4</v>
      </c>
      <c r="D879" s="10">
        <v>0.7</v>
      </c>
      <c r="E879" s="10">
        <v>0.7</v>
      </c>
      <c r="F879" s="25">
        <v>0.7</v>
      </c>
      <c r="G879" s="10">
        <v>0.7</v>
      </c>
      <c r="H879" s="25">
        <v>1.2</v>
      </c>
      <c r="I879" s="158" t="s">
        <v>97</v>
      </c>
      <c r="J879" s="25">
        <v>0.8</v>
      </c>
      <c r="K879" s="165" t="s">
        <v>97</v>
      </c>
      <c r="L879" s="11">
        <v>0.8698996143022234</v>
      </c>
      <c r="M879" s="11">
        <v>0.82</v>
      </c>
      <c r="N879" s="11">
        <v>0.8</v>
      </c>
      <c r="O879" s="11">
        <v>0.91</v>
      </c>
      <c r="P879" s="165" t="s">
        <v>97</v>
      </c>
      <c r="Q879" s="11">
        <v>0.9</v>
      </c>
      <c r="R879" s="164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2">
        <v>0.83704102560526961</v>
      </c>
    </row>
    <row r="880" spans="1:65">
      <c r="A880" s="35"/>
      <c r="B880" s="19">
        <v>1</v>
      </c>
      <c r="C880" s="8">
        <v>5</v>
      </c>
      <c r="D880" s="10">
        <v>0.7</v>
      </c>
      <c r="E880" s="10">
        <v>0.7</v>
      </c>
      <c r="F880" s="10">
        <v>0.6</v>
      </c>
      <c r="G880" s="10">
        <v>0.7</v>
      </c>
      <c r="H880" s="10">
        <v>1.2</v>
      </c>
      <c r="I880" s="158" t="s">
        <v>97</v>
      </c>
      <c r="J880" s="10">
        <v>0.8</v>
      </c>
      <c r="K880" s="158" t="s">
        <v>97</v>
      </c>
      <c r="L880" s="10">
        <v>0.87954177370602005</v>
      </c>
      <c r="M880" s="10">
        <v>0.86</v>
      </c>
      <c r="N880" s="10">
        <v>0.9</v>
      </c>
      <c r="O880" s="10">
        <v>0.85</v>
      </c>
      <c r="P880" s="158" t="s">
        <v>97</v>
      </c>
      <c r="Q880" s="10">
        <v>0.8</v>
      </c>
      <c r="R880" s="164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2">
        <v>104</v>
      </c>
    </row>
    <row r="881" spans="1:65">
      <c r="A881" s="35"/>
      <c r="B881" s="19">
        <v>1</v>
      </c>
      <c r="C881" s="8">
        <v>6</v>
      </c>
      <c r="D881" s="10">
        <v>0.7</v>
      </c>
      <c r="E881" s="10">
        <v>0.7</v>
      </c>
      <c r="F881" s="10">
        <v>0.7</v>
      </c>
      <c r="G881" s="10">
        <v>0.7</v>
      </c>
      <c r="H881" s="10">
        <v>1.1000000000000001</v>
      </c>
      <c r="I881" s="158" t="s">
        <v>97</v>
      </c>
      <c r="J881" s="10">
        <v>0.8</v>
      </c>
      <c r="K881" s="158" t="s">
        <v>97</v>
      </c>
      <c r="L881" s="10">
        <v>0.90413745805712242</v>
      </c>
      <c r="M881" s="10">
        <v>0.8</v>
      </c>
      <c r="N881" s="10">
        <v>0.9</v>
      </c>
      <c r="O881" s="10">
        <v>0.88</v>
      </c>
      <c r="P881" s="158" t="s">
        <v>97</v>
      </c>
      <c r="Q881" s="10">
        <v>0.8</v>
      </c>
      <c r="R881" s="164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62"/>
    </row>
    <row r="882" spans="1:65">
      <c r="A882" s="35"/>
      <c r="B882" s="20" t="s">
        <v>261</v>
      </c>
      <c r="C882" s="12"/>
      <c r="D882" s="26">
        <v>0.70000000000000007</v>
      </c>
      <c r="E882" s="26">
        <v>0.71666666666666679</v>
      </c>
      <c r="F882" s="26">
        <v>0.68333333333333324</v>
      </c>
      <c r="G882" s="26">
        <v>0.73333333333333339</v>
      </c>
      <c r="H882" s="26">
        <v>1.1833333333333333</v>
      </c>
      <c r="I882" s="26" t="s">
        <v>669</v>
      </c>
      <c r="J882" s="26">
        <v>0.79999999999999993</v>
      </c>
      <c r="K882" s="26" t="s">
        <v>669</v>
      </c>
      <c r="L882" s="26">
        <v>0.91111794832463044</v>
      </c>
      <c r="M882" s="26">
        <v>0.83499999999999996</v>
      </c>
      <c r="N882" s="26">
        <v>0.93333333333333346</v>
      </c>
      <c r="O882" s="26">
        <v>0.84166666666666667</v>
      </c>
      <c r="P882" s="26" t="s">
        <v>669</v>
      </c>
      <c r="Q882" s="26">
        <v>0.8666666666666667</v>
      </c>
      <c r="R882" s="164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2"/>
    </row>
    <row r="883" spans="1:65">
      <c r="A883" s="35"/>
      <c r="B883" s="3" t="s">
        <v>262</v>
      </c>
      <c r="C883" s="33"/>
      <c r="D883" s="11">
        <v>0.7</v>
      </c>
      <c r="E883" s="11">
        <v>0.7</v>
      </c>
      <c r="F883" s="11">
        <v>0.7</v>
      </c>
      <c r="G883" s="11">
        <v>0.7</v>
      </c>
      <c r="H883" s="11">
        <v>1.2</v>
      </c>
      <c r="I883" s="11" t="s">
        <v>669</v>
      </c>
      <c r="J883" s="11">
        <v>0.8</v>
      </c>
      <c r="K883" s="11" t="s">
        <v>669</v>
      </c>
      <c r="L883" s="11">
        <v>0.91749772250159789</v>
      </c>
      <c r="M883" s="11">
        <v>0.83499999999999996</v>
      </c>
      <c r="N883" s="11">
        <v>0.9</v>
      </c>
      <c r="O883" s="11">
        <v>0.85499999999999998</v>
      </c>
      <c r="P883" s="11" t="s">
        <v>669</v>
      </c>
      <c r="Q883" s="11">
        <v>0.9</v>
      </c>
      <c r="R883" s="164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2"/>
    </row>
    <row r="884" spans="1:65">
      <c r="A884" s="35"/>
      <c r="B884" s="3" t="s">
        <v>263</v>
      </c>
      <c r="C884" s="33"/>
      <c r="D884" s="27">
        <v>1.2161883888976234E-16</v>
      </c>
      <c r="E884" s="27">
        <v>4.0824829046386332E-2</v>
      </c>
      <c r="F884" s="27">
        <v>4.0824829046386291E-2</v>
      </c>
      <c r="G884" s="27">
        <v>5.1639777949432274E-2</v>
      </c>
      <c r="H884" s="27">
        <v>7.527726527090807E-2</v>
      </c>
      <c r="I884" s="27" t="s">
        <v>669</v>
      </c>
      <c r="J884" s="27">
        <v>1.2161883888976234E-16</v>
      </c>
      <c r="K884" s="27" t="s">
        <v>669</v>
      </c>
      <c r="L884" s="27">
        <v>3.1438742742629755E-2</v>
      </c>
      <c r="M884" s="27">
        <v>2.3452078799117138E-2</v>
      </c>
      <c r="N884" s="27">
        <v>0.15055453054181558</v>
      </c>
      <c r="O884" s="27">
        <v>6.9113433330045687E-2</v>
      </c>
      <c r="P884" s="27" t="s">
        <v>669</v>
      </c>
      <c r="Q884" s="27">
        <v>5.1639777949432218E-2</v>
      </c>
      <c r="R884" s="164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2"/>
    </row>
    <row r="885" spans="1:65">
      <c r="A885" s="35"/>
      <c r="B885" s="3" t="s">
        <v>87</v>
      </c>
      <c r="C885" s="33"/>
      <c r="D885" s="13">
        <v>1.7374119841394619E-16</v>
      </c>
      <c r="E885" s="13">
        <v>5.6964877739143709E-2</v>
      </c>
      <c r="F885" s="13">
        <v>5.9743652263004335E-2</v>
      </c>
      <c r="G885" s="13">
        <v>7.0417879021953095E-2</v>
      </c>
      <c r="H885" s="13">
        <v>6.3614590369781468E-2</v>
      </c>
      <c r="I885" s="13" t="s">
        <v>669</v>
      </c>
      <c r="J885" s="13">
        <v>1.5202354861220294E-16</v>
      </c>
      <c r="K885" s="13" t="s">
        <v>669</v>
      </c>
      <c r="L885" s="13">
        <v>3.4505678217007486E-2</v>
      </c>
      <c r="M885" s="13">
        <v>2.8086321915110346E-2</v>
      </c>
      <c r="N885" s="13">
        <v>0.16130842558051667</v>
      </c>
      <c r="O885" s="13">
        <v>8.211497029312359E-2</v>
      </c>
      <c r="P885" s="13" t="s">
        <v>669</v>
      </c>
      <c r="Q885" s="13">
        <v>5.9584359172421789E-2</v>
      </c>
      <c r="R885" s="164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62"/>
    </row>
    <row r="886" spans="1:65">
      <c r="A886" s="35"/>
      <c r="B886" s="3" t="s">
        <v>264</v>
      </c>
      <c r="C886" s="33"/>
      <c r="D886" s="13">
        <v>-0.16372079911635673</v>
      </c>
      <c r="E886" s="13">
        <v>-0.14380938957150802</v>
      </c>
      <c r="F886" s="13">
        <v>-0.18363220866120555</v>
      </c>
      <c r="G886" s="13">
        <v>-0.12389798002665942</v>
      </c>
      <c r="H886" s="13">
        <v>0.41371007768425394</v>
      </c>
      <c r="I886" s="13" t="s">
        <v>669</v>
      </c>
      <c r="J886" s="13">
        <v>-4.4252341847265009E-2</v>
      </c>
      <c r="K886" s="13" t="s">
        <v>669</v>
      </c>
      <c r="L886" s="13">
        <v>8.8498556765237879E-2</v>
      </c>
      <c r="M886" s="13">
        <v>-2.4383818030827564E-3</v>
      </c>
      <c r="N886" s="13">
        <v>0.11503893451152436</v>
      </c>
      <c r="O886" s="13">
        <v>5.5261820148566621E-3</v>
      </c>
      <c r="P886" s="13" t="s">
        <v>669</v>
      </c>
      <c r="Q886" s="13">
        <v>3.5393296332129731E-2</v>
      </c>
      <c r="R886" s="164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2"/>
    </row>
    <row r="887" spans="1:65">
      <c r="A887" s="35"/>
      <c r="B887" s="53" t="s">
        <v>265</v>
      </c>
      <c r="C887" s="54"/>
      <c r="D887" s="52">
        <v>0.8</v>
      </c>
      <c r="E887" s="52">
        <v>0.72</v>
      </c>
      <c r="F887" s="52">
        <v>0.89</v>
      </c>
      <c r="G887" s="52">
        <v>0.63</v>
      </c>
      <c r="H887" s="52">
        <v>1.72</v>
      </c>
      <c r="I887" s="52">
        <v>21.64</v>
      </c>
      <c r="J887" s="52">
        <v>0.28000000000000003</v>
      </c>
      <c r="K887" s="52">
        <v>21.64</v>
      </c>
      <c r="L887" s="52">
        <v>0.3</v>
      </c>
      <c r="M887" s="52">
        <v>0.1</v>
      </c>
      <c r="N887" s="52">
        <v>0.41</v>
      </c>
      <c r="O887" s="52">
        <v>7.0000000000000007E-2</v>
      </c>
      <c r="P887" s="52">
        <v>21.64</v>
      </c>
      <c r="Q887" s="52">
        <v>7.0000000000000007E-2</v>
      </c>
      <c r="R887" s="164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2"/>
    </row>
    <row r="888" spans="1:65">
      <c r="B888" s="36"/>
      <c r="C888" s="20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BM888" s="62"/>
    </row>
    <row r="889" spans="1:65" ht="15">
      <c r="B889" s="37" t="s">
        <v>589</v>
      </c>
      <c r="BM889" s="32" t="s">
        <v>67</v>
      </c>
    </row>
    <row r="890" spans="1:65" ht="15">
      <c r="A890" s="28" t="s">
        <v>18</v>
      </c>
      <c r="B890" s="18" t="s">
        <v>115</v>
      </c>
      <c r="C890" s="15" t="s">
        <v>116</v>
      </c>
      <c r="D890" s="16" t="s">
        <v>230</v>
      </c>
      <c r="E890" s="17" t="s">
        <v>230</v>
      </c>
      <c r="F890" s="17" t="s">
        <v>230</v>
      </c>
      <c r="G890" s="17" t="s">
        <v>230</v>
      </c>
      <c r="H890" s="17" t="s">
        <v>230</v>
      </c>
      <c r="I890" s="17" t="s">
        <v>230</v>
      </c>
      <c r="J890" s="17" t="s">
        <v>230</v>
      </c>
      <c r="K890" s="17" t="s">
        <v>230</v>
      </c>
      <c r="L890" s="17" t="s">
        <v>230</v>
      </c>
      <c r="M890" s="17" t="s">
        <v>230</v>
      </c>
      <c r="N890" s="17" t="s">
        <v>230</v>
      </c>
      <c r="O890" s="17" t="s">
        <v>230</v>
      </c>
      <c r="P890" s="17" t="s">
        <v>230</v>
      </c>
      <c r="Q890" s="17" t="s">
        <v>230</v>
      </c>
      <c r="R890" s="17" t="s">
        <v>230</v>
      </c>
      <c r="S890" s="17" t="s">
        <v>230</v>
      </c>
      <c r="T890" s="17" t="s">
        <v>230</v>
      </c>
      <c r="U890" s="17" t="s">
        <v>230</v>
      </c>
      <c r="V890" s="164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2">
        <v>1</v>
      </c>
    </row>
    <row r="891" spans="1:65">
      <c r="A891" s="35"/>
      <c r="B891" s="19" t="s">
        <v>231</v>
      </c>
      <c r="C891" s="8" t="s">
        <v>231</v>
      </c>
      <c r="D891" s="162" t="s">
        <v>233</v>
      </c>
      <c r="E891" s="163" t="s">
        <v>235</v>
      </c>
      <c r="F891" s="163" t="s">
        <v>237</v>
      </c>
      <c r="G891" s="163" t="s">
        <v>238</v>
      </c>
      <c r="H891" s="163" t="s">
        <v>239</v>
      </c>
      <c r="I891" s="163" t="s">
        <v>240</v>
      </c>
      <c r="J891" s="163" t="s">
        <v>241</v>
      </c>
      <c r="K891" s="163" t="s">
        <v>242</v>
      </c>
      <c r="L891" s="163" t="s">
        <v>243</v>
      </c>
      <c r="M891" s="163" t="s">
        <v>244</v>
      </c>
      <c r="N891" s="163" t="s">
        <v>245</v>
      </c>
      <c r="O891" s="163" t="s">
        <v>246</v>
      </c>
      <c r="P891" s="163" t="s">
        <v>247</v>
      </c>
      <c r="Q891" s="163" t="s">
        <v>248</v>
      </c>
      <c r="R891" s="163" t="s">
        <v>249</v>
      </c>
      <c r="S891" s="163" t="s">
        <v>250</v>
      </c>
      <c r="T891" s="163" t="s">
        <v>251</v>
      </c>
      <c r="U891" s="163" t="s">
        <v>269</v>
      </c>
      <c r="V891" s="164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2" t="s">
        <v>3</v>
      </c>
    </row>
    <row r="892" spans="1:65">
      <c r="A892" s="35"/>
      <c r="B892" s="19"/>
      <c r="C892" s="8"/>
      <c r="D892" s="9" t="s">
        <v>272</v>
      </c>
      <c r="E892" s="10" t="s">
        <v>270</v>
      </c>
      <c r="F892" s="10" t="s">
        <v>270</v>
      </c>
      <c r="G892" s="10" t="s">
        <v>270</v>
      </c>
      <c r="H892" s="10" t="s">
        <v>270</v>
      </c>
      <c r="I892" s="10" t="s">
        <v>270</v>
      </c>
      <c r="J892" s="10" t="s">
        <v>303</v>
      </c>
      <c r="K892" s="10" t="s">
        <v>272</v>
      </c>
      <c r="L892" s="10" t="s">
        <v>303</v>
      </c>
      <c r="M892" s="10" t="s">
        <v>272</v>
      </c>
      <c r="N892" s="10" t="s">
        <v>303</v>
      </c>
      <c r="O892" s="10" t="s">
        <v>270</v>
      </c>
      <c r="P892" s="10" t="s">
        <v>303</v>
      </c>
      <c r="Q892" s="10" t="s">
        <v>272</v>
      </c>
      <c r="R892" s="10" t="s">
        <v>303</v>
      </c>
      <c r="S892" s="10" t="s">
        <v>272</v>
      </c>
      <c r="T892" s="10" t="s">
        <v>272</v>
      </c>
      <c r="U892" s="10" t="s">
        <v>272</v>
      </c>
      <c r="V892" s="164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2">
        <v>0</v>
      </c>
    </row>
    <row r="893" spans="1:65">
      <c r="A893" s="35"/>
      <c r="B893" s="19"/>
      <c r="C893" s="8"/>
      <c r="D893" s="29" t="s">
        <v>304</v>
      </c>
      <c r="E893" s="29" t="s">
        <v>304</v>
      </c>
      <c r="F893" s="29" t="s">
        <v>304</v>
      </c>
      <c r="G893" s="29" t="s">
        <v>304</v>
      </c>
      <c r="H893" s="29" t="s">
        <v>304</v>
      </c>
      <c r="I893" s="29" t="s">
        <v>304</v>
      </c>
      <c r="J893" s="29" t="s">
        <v>306</v>
      </c>
      <c r="K893" s="29" t="s">
        <v>306</v>
      </c>
      <c r="L893" s="29" t="s">
        <v>306</v>
      </c>
      <c r="M893" s="29" t="s">
        <v>306</v>
      </c>
      <c r="N893" s="29" t="s">
        <v>307</v>
      </c>
      <c r="O893" s="29" t="s">
        <v>304</v>
      </c>
      <c r="P893" s="29" t="s">
        <v>307</v>
      </c>
      <c r="Q893" s="29" t="s">
        <v>307</v>
      </c>
      <c r="R893" s="29" t="s">
        <v>304</v>
      </c>
      <c r="S893" s="29" t="s">
        <v>306</v>
      </c>
      <c r="T893" s="29" t="s">
        <v>304</v>
      </c>
      <c r="U893" s="29" t="s">
        <v>308</v>
      </c>
      <c r="V893" s="164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2">
        <v>0</v>
      </c>
    </row>
    <row r="894" spans="1:65">
      <c r="A894" s="35"/>
      <c r="B894" s="18">
        <v>1</v>
      </c>
      <c r="C894" s="14">
        <v>1</v>
      </c>
      <c r="D894" s="234">
        <v>107.22490000000001</v>
      </c>
      <c r="E894" s="234">
        <v>111.5</v>
      </c>
      <c r="F894" s="267">
        <v>119</v>
      </c>
      <c r="G894" s="234">
        <v>116</v>
      </c>
      <c r="H894" s="267">
        <v>112</v>
      </c>
      <c r="I894" s="234">
        <v>112</v>
      </c>
      <c r="J894" s="267">
        <v>118.4</v>
      </c>
      <c r="K894" s="234">
        <v>99.1</v>
      </c>
      <c r="L894" s="234">
        <v>119.6</v>
      </c>
      <c r="M894" s="234">
        <v>115</v>
      </c>
      <c r="N894" s="234">
        <v>115.05415689367015</v>
      </c>
      <c r="O894" s="234">
        <v>125.44</v>
      </c>
      <c r="P894" s="257">
        <v>112</v>
      </c>
      <c r="Q894" s="234">
        <v>114</v>
      </c>
      <c r="R894" s="258">
        <v>19.100000000000001</v>
      </c>
      <c r="S894" s="258">
        <v>130</v>
      </c>
      <c r="T894" s="234">
        <v>109.84825000000001</v>
      </c>
      <c r="U894" s="257">
        <v>87.7</v>
      </c>
      <c r="V894" s="235"/>
      <c r="W894" s="236"/>
      <c r="X894" s="236"/>
      <c r="Y894" s="236"/>
      <c r="Z894" s="236"/>
      <c r="AA894" s="236"/>
      <c r="AB894" s="236"/>
      <c r="AC894" s="236"/>
      <c r="AD894" s="236"/>
      <c r="AE894" s="236"/>
      <c r="AF894" s="236"/>
      <c r="AG894" s="236"/>
      <c r="AH894" s="236"/>
      <c r="AI894" s="236"/>
      <c r="AJ894" s="236"/>
      <c r="AK894" s="236"/>
      <c r="AL894" s="236"/>
      <c r="AM894" s="236"/>
      <c r="AN894" s="236"/>
      <c r="AO894" s="236"/>
      <c r="AP894" s="236"/>
      <c r="AQ894" s="236"/>
      <c r="AR894" s="236"/>
      <c r="AS894" s="236"/>
      <c r="AT894" s="236"/>
      <c r="AU894" s="236"/>
      <c r="AV894" s="236"/>
      <c r="AW894" s="236"/>
      <c r="AX894" s="236"/>
      <c r="AY894" s="236"/>
      <c r="AZ894" s="236"/>
      <c r="BA894" s="236"/>
      <c r="BB894" s="236"/>
      <c r="BC894" s="236"/>
      <c r="BD894" s="236"/>
      <c r="BE894" s="236"/>
      <c r="BF894" s="236"/>
      <c r="BG894" s="236"/>
      <c r="BH894" s="236"/>
      <c r="BI894" s="236"/>
      <c r="BJ894" s="236"/>
      <c r="BK894" s="236"/>
      <c r="BL894" s="236"/>
      <c r="BM894" s="237">
        <v>1</v>
      </c>
    </row>
    <row r="895" spans="1:65">
      <c r="A895" s="35"/>
      <c r="B895" s="19">
        <v>1</v>
      </c>
      <c r="C895" s="8">
        <v>2</v>
      </c>
      <c r="D895" s="238">
        <v>107.87390000000001</v>
      </c>
      <c r="E895" s="238">
        <v>114.7</v>
      </c>
      <c r="F895" s="269">
        <v>116.5</v>
      </c>
      <c r="G895" s="238">
        <v>115</v>
      </c>
      <c r="H895" s="269">
        <v>113.5</v>
      </c>
      <c r="I895" s="238">
        <v>113</v>
      </c>
      <c r="J895" s="269">
        <v>116.8</v>
      </c>
      <c r="K895" s="238">
        <v>96.9</v>
      </c>
      <c r="L895" s="238">
        <v>120.3</v>
      </c>
      <c r="M895" s="238">
        <v>115</v>
      </c>
      <c r="N895" s="238">
        <v>115.51880579995014</v>
      </c>
      <c r="O895" s="238">
        <v>124.79</v>
      </c>
      <c r="P895" s="259">
        <v>63.2</v>
      </c>
      <c r="Q895" s="238">
        <v>128</v>
      </c>
      <c r="R895" s="259">
        <v>22.5</v>
      </c>
      <c r="S895" s="259">
        <v>140</v>
      </c>
      <c r="T895" s="238">
        <v>109.7645</v>
      </c>
      <c r="U895" s="260">
        <v>85.1</v>
      </c>
      <c r="V895" s="235"/>
      <c r="W895" s="236"/>
      <c r="X895" s="236"/>
      <c r="Y895" s="236"/>
      <c r="Z895" s="236"/>
      <c r="AA895" s="236"/>
      <c r="AB895" s="236"/>
      <c r="AC895" s="236"/>
      <c r="AD895" s="236"/>
      <c r="AE895" s="236"/>
      <c r="AF895" s="236"/>
      <c r="AG895" s="236"/>
      <c r="AH895" s="236"/>
      <c r="AI895" s="236"/>
      <c r="AJ895" s="236"/>
      <c r="AK895" s="236"/>
      <c r="AL895" s="236"/>
      <c r="AM895" s="236"/>
      <c r="AN895" s="236"/>
      <c r="AO895" s="236"/>
      <c r="AP895" s="236"/>
      <c r="AQ895" s="236"/>
      <c r="AR895" s="236"/>
      <c r="AS895" s="236"/>
      <c r="AT895" s="236"/>
      <c r="AU895" s="236"/>
      <c r="AV895" s="236"/>
      <c r="AW895" s="236"/>
      <c r="AX895" s="236"/>
      <c r="AY895" s="236"/>
      <c r="AZ895" s="236"/>
      <c r="BA895" s="236"/>
      <c r="BB895" s="236"/>
      <c r="BC895" s="236"/>
      <c r="BD895" s="236"/>
      <c r="BE895" s="236"/>
      <c r="BF895" s="236"/>
      <c r="BG895" s="236"/>
      <c r="BH895" s="236"/>
      <c r="BI895" s="236"/>
      <c r="BJ895" s="236"/>
      <c r="BK895" s="236"/>
      <c r="BL895" s="236"/>
      <c r="BM895" s="237">
        <v>7</v>
      </c>
    </row>
    <row r="896" spans="1:65">
      <c r="A896" s="35"/>
      <c r="B896" s="19">
        <v>1</v>
      </c>
      <c r="C896" s="8">
        <v>3</v>
      </c>
      <c r="D896" s="238">
        <v>108.37390000000001</v>
      </c>
      <c r="E896" s="238">
        <v>114.3</v>
      </c>
      <c r="F896" s="269">
        <v>118</v>
      </c>
      <c r="G896" s="238">
        <v>117</v>
      </c>
      <c r="H896" s="269">
        <v>113.5</v>
      </c>
      <c r="I896" s="238">
        <v>118</v>
      </c>
      <c r="J896" s="269">
        <v>118.9</v>
      </c>
      <c r="K896" s="269">
        <v>98.8</v>
      </c>
      <c r="L896" s="241">
        <v>120.8</v>
      </c>
      <c r="M896" s="241">
        <v>116</v>
      </c>
      <c r="N896" s="241">
        <v>115.469142118703</v>
      </c>
      <c r="O896" s="241">
        <v>123.40000000000002</v>
      </c>
      <c r="P896" s="268">
        <v>59.7</v>
      </c>
      <c r="Q896" s="241">
        <v>107</v>
      </c>
      <c r="R896" s="270">
        <v>46.4</v>
      </c>
      <c r="S896" s="268">
        <v>130</v>
      </c>
      <c r="T896" s="241">
        <v>108.471</v>
      </c>
      <c r="U896" s="241">
        <v>107</v>
      </c>
      <c r="V896" s="235"/>
      <c r="W896" s="236"/>
      <c r="X896" s="236"/>
      <c r="Y896" s="236"/>
      <c r="Z896" s="236"/>
      <c r="AA896" s="236"/>
      <c r="AB896" s="236"/>
      <c r="AC896" s="236"/>
      <c r="AD896" s="236"/>
      <c r="AE896" s="236"/>
      <c r="AF896" s="236"/>
      <c r="AG896" s="236"/>
      <c r="AH896" s="236"/>
      <c r="AI896" s="236"/>
      <c r="AJ896" s="236"/>
      <c r="AK896" s="236"/>
      <c r="AL896" s="236"/>
      <c r="AM896" s="236"/>
      <c r="AN896" s="236"/>
      <c r="AO896" s="236"/>
      <c r="AP896" s="236"/>
      <c r="AQ896" s="236"/>
      <c r="AR896" s="236"/>
      <c r="AS896" s="236"/>
      <c r="AT896" s="236"/>
      <c r="AU896" s="236"/>
      <c r="AV896" s="236"/>
      <c r="AW896" s="236"/>
      <c r="AX896" s="236"/>
      <c r="AY896" s="236"/>
      <c r="AZ896" s="236"/>
      <c r="BA896" s="236"/>
      <c r="BB896" s="236"/>
      <c r="BC896" s="236"/>
      <c r="BD896" s="236"/>
      <c r="BE896" s="236"/>
      <c r="BF896" s="236"/>
      <c r="BG896" s="236"/>
      <c r="BH896" s="236"/>
      <c r="BI896" s="236"/>
      <c r="BJ896" s="236"/>
      <c r="BK896" s="236"/>
      <c r="BL896" s="236"/>
      <c r="BM896" s="237">
        <v>16</v>
      </c>
    </row>
    <row r="897" spans="1:65">
      <c r="A897" s="35"/>
      <c r="B897" s="19">
        <v>1</v>
      </c>
      <c r="C897" s="8">
        <v>4</v>
      </c>
      <c r="D897" s="238">
        <v>108</v>
      </c>
      <c r="E897" s="238">
        <v>113.4</v>
      </c>
      <c r="F897" s="269">
        <v>120.5</v>
      </c>
      <c r="G897" s="238">
        <v>115.5</v>
      </c>
      <c r="H897" s="269">
        <v>112</v>
      </c>
      <c r="I897" s="238">
        <v>112.5</v>
      </c>
      <c r="J897" s="269">
        <v>119.1</v>
      </c>
      <c r="K897" s="269">
        <v>99.4</v>
      </c>
      <c r="L897" s="241">
        <v>120.4</v>
      </c>
      <c r="M897" s="241">
        <v>118</v>
      </c>
      <c r="N897" s="241">
        <v>115.17419588492469</v>
      </c>
      <c r="O897" s="241">
        <v>121.48</v>
      </c>
      <c r="P897" s="268">
        <v>62.4</v>
      </c>
      <c r="Q897" s="241">
        <v>115</v>
      </c>
      <c r="R897" s="268">
        <v>25.1</v>
      </c>
      <c r="S897" s="268">
        <v>130</v>
      </c>
      <c r="T897" s="241">
        <v>108.00274999999999</v>
      </c>
      <c r="U897" s="241">
        <v>99.9</v>
      </c>
      <c r="V897" s="235"/>
      <c r="W897" s="236"/>
      <c r="X897" s="236"/>
      <c r="Y897" s="236"/>
      <c r="Z897" s="236"/>
      <c r="AA897" s="236"/>
      <c r="AB897" s="236"/>
      <c r="AC897" s="236"/>
      <c r="AD897" s="236"/>
      <c r="AE897" s="236"/>
      <c r="AF897" s="236"/>
      <c r="AG897" s="236"/>
      <c r="AH897" s="236"/>
      <c r="AI897" s="236"/>
      <c r="AJ897" s="236"/>
      <c r="AK897" s="236"/>
      <c r="AL897" s="236"/>
      <c r="AM897" s="236"/>
      <c r="AN897" s="236"/>
      <c r="AO897" s="236"/>
      <c r="AP897" s="236"/>
      <c r="AQ897" s="236"/>
      <c r="AR897" s="236"/>
      <c r="AS897" s="236"/>
      <c r="AT897" s="236"/>
      <c r="AU897" s="236"/>
      <c r="AV897" s="236"/>
      <c r="AW897" s="236"/>
      <c r="AX897" s="236"/>
      <c r="AY897" s="236"/>
      <c r="AZ897" s="236"/>
      <c r="BA897" s="236"/>
      <c r="BB897" s="236"/>
      <c r="BC897" s="236"/>
      <c r="BD897" s="236"/>
      <c r="BE897" s="236"/>
      <c r="BF897" s="236"/>
      <c r="BG897" s="236"/>
      <c r="BH897" s="236"/>
      <c r="BI897" s="236"/>
      <c r="BJ897" s="236"/>
      <c r="BK897" s="236"/>
      <c r="BL897" s="236"/>
      <c r="BM897" s="237">
        <v>113.25624881356917</v>
      </c>
    </row>
    <row r="898" spans="1:65">
      <c r="A898" s="35"/>
      <c r="B898" s="19">
        <v>1</v>
      </c>
      <c r="C898" s="8">
        <v>5</v>
      </c>
      <c r="D898" s="260">
        <v>99.058599999999998</v>
      </c>
      <c r="E898" s="238">
        <v>114.1</v>
      </c>
      <c r="F898" s="238">
        <v>117</v>
      </c>
      <c r="G898" s="238">
        <v>114.5</v>
      </c>
      <c r="H898" s="238">
        <v>107</v>
      </c>
      <c r="I898" s="238">
        <v>114.5</v>
      </c>
      <c r="J898" s="238">
        <v>117.5</v>
      </c>
      <c r="K898" s="238">
        <v>97.2</v>
      </c>
      <c r="L898" s="238">
        <v>121.1</v>
      </c>
      <c r="M898" s="238">
        <v>117</v>
      </c>
      <c r="N898" s="238">
        <v>115.89385875947399</v>
      </c>
      <c r="O898" s="238">
        <v>127.81000000000002</v>
      </c>
      <c r="P898" s="259">
        <v>66.400000000000006</v>
      </c>
      <c r="Q898" s="238">
        <v>107</v>
      </c>
      <c r="R898" s="259">
        <v>25.1</v>
      </c>
      <c r="S898" s="259">
        <v>140</v>
      </c>
      <c r="T898" s="238">
        <v>109.172375</v>
      </c>
      <c r="U898" s="238">
        <v>106</v>
      </c>
      <c r="V898" s="235"/>
      <c r="W898" s="236"/>
      <c r="X898" s="236"/>
      <c r="Y898" s="236"/>
      <c r="Z898" s="236"/>
      <c r="AA898" s="236"/>
      <c r="AB898" s="236"/>
      <c r="AC898" s="236"/>
      <c r="AD898" s="236"/>
      <c r="AE898" s="236"/>
      <c r="AF898" s="236"/>
      <c r="AG898" s="236"/>
      <c r="AH898" s="236"/>
      <c r="AI898" s="236"/>
      <c r="AJ898" s="236"/>
      <c r="AK898" s="236"/>
      <c r="AL898" s="236"/>
      <c r="AM898" s="236"/>
      <c r="AN898" s="236"/>
      <c r="AO898" s="236"/>
      <c r="AP898" s="236"/>
      <c r="AQ898" s="236"/>
      <c r="AR898" s="236"/>
      <c r="AS898" s="236"/>
      <c r="AT898" s="236"/>
      <c r="AU898" s="236"/>
      <c r="AV898" s="236"/>
      <c r="AW898" s="236"/>
      <c r="AX898" s="236"/>
      <c r="AY898" s="236"/>
      <c r="AZ898" s="236"/>
      <c r="BA898" s="236"/>
      <c r="BB898" s="236"/>
      <c r="BC898" s="236"/>
      <c r="BD898" s="236"/>
      <c r="BE898" s="236"/>
      <c r="BF898" s="236"/>
      <c r="BG898" s="236"/>
      <c r="BH898" s="236"/>
      <c r="BI898" s="236"/>
      <c r="BJ898" s="236"/>
      <c r="BK898" s="236"/>
      <c r="BL898" s="236"/>
      <c r="BM898" s="237">
        <v>105</v>
      </c>
    </row>
    <row r="899" spans="1:65">
      <c r="A899" s="35"/>
      <c r="B899" s="19">
        <v>1</v>
      </c>
      <c r="C899" s="8">
        <v>6</v>
      </c>
      <c r="D899" s="238">
        <v>106</v>
      </c>
      <c r="E899" s="238">
        <v>111.4</v>
      </c>
      <c r="F899" s="238">
        <v>117</v>
      </c>
      <c r="G899" s="238">
        <v>116</v>
      </c>
      <c r="H899" s="238">
        <v>110.5</v>
      </c>
      <c r="I899" s="238">
        <v>117.5</v>
      </c>
      <c r="J899" s="238">
        <v>118.8</v>
      </c>
      <c r="K899" s="238">
        <v>97.3</v>
      </c>
      <c r="L899" s="238">
        <v>119</v>
      </c>
      <c r="M899" s="238">
        <v>117</v>
      </c>
      <c r="N899" s="238">
        <v>116.02136876450274</v>
      </c>
      <c r="O899" s="238">
        <v>123.97</v>
      </c>
      <c r="P899" s="259">
        <v>69.3</v>
      </c>
      <c r="Q899" s="238">
        <v>104</v>
      </c>
      <c r="R899" s="259">
        <v>17.899999999999999</v>
      </c>
      <c r="S899" s="259">
        <v>140</v>
      </c>
      <c r="T899" s="238">
        <v>107.66475</v>
      </c>
      <c r="U899" s="238">
        <v>104</v>
      </c>
      <c r="V899" s="235"/>
      <c r="W899" s="236"/>
      <c r="X899" s="236"/>
      <c r="Y899" s="236"/>
      <c r="Z899" s="236"/>
      <c r="AA899" s="236"/>
      <c r="AB899" s="236"/>
      <c r="AC899" s="236"/>
      <c r="AD899" s="236"/>
      <c r="AE899" s="236"/>
      <c r="AF899" s="236"/>
      <c r="AG899" s="236"/>
      <c r="AH899" s="236"/>
      <c r="AI899" s="236"/>
      <c r="AJ899" s="236"/>
      <c r="AK899" s="236"/>
      <c r="AL899" s="236"/>
      <c r="AM899" s="236"/>
      <c r="AN899" s="236"/>
      <c r="AO899" s="236"/>
      <c r="AP899" s="236"/>
      <c r="AQ899" s="236"/>
      <c r="AR899" s="236"/>
      <c r="AS899" s="236"/>
      <c r="AT899" s="236"/>
      <c r="AU899" s="236"/>
      <c r="AV899" s="236"/>
      <c r="AW899" s="236"/>
      <c r="AX899" s="236"/>
      <c r="AY899" s="236"/>
      <c r="AZ899" s="236"/>
      <c r="BA899" s="236"/>
      <c r="BB899" s="236"/>
      <c r="BC899" s="236"/>
      <c r="BD899" s="236"/>
      <c r="BE899" s="236"/>
      <c r="BF899" s="236"/>
      <c r="BG899" s="236"/>
      <c r="BH899" s="236"/>
      <c r="BI899" s="236"/>
      <c r="BJ899" s="236"/>
      <c r="BK899" s="236"/>
      <c r="BL899" s="236"/>
      <c r="BM899" s="239"/>
    </row>
    <row r="900" spans="1:65">
      <c r="A900" s="35"/>
      <c r="B900" s="20" t="s">
        <v>261</v>
      </c>
      <c r="C900" s="12"/>
      <c r="D900" s="240">
        <v>106.08855</v>
      </c>
      <c r="E900" s="240">
        <v>113.23333333333333</v>
      </c>
      <c r="F900" s="240">
        <v>118</v>
      </c>
      <c r="G900" s="240">
        <v>115.66666666666667</v>
      </c>
      <c r="H900" s="240">
        <v>111.41666666666667</v>
      </c>
      <c r="I900" s="240">
        <v>114.58333333333333</v>
      </c>
      <c r="J900" s="240">
        <v>118.25</v>
      </c>
      <c r="K900" s="240">
        <v>98.116666666666674</v>
      </c>
      <c r="L900" s="240">
        <v>120.2</v>
      </c>
      <c r="M900" s="240">
        <v>116.33333333333333</v>
      </c>
      <c r="N900" s="240">
        <v>115.52192137020414</v>
      </c>
      <c r="O900" s="240">
        <v>124.48166666666668</v>
      </c>
      <c r="P900" s="240">
        <v>72.166666666666657</v>
      </c>
      <c r="Q900" s="240">
        <v>112.5</v>
      </c>
      <c r="R900" s="240">
        <v>26.016666666666666</v>
      </c>
      <c r="S900" s="240">
        <v>135</v>
      </c>
      <c r="T900" s="240">
        <v>108.82060416666667</v>
      </c>
      <c r="U900" s="240">
        <v>98.283333333333346</v>
      </c>
      <c r="V900" s="235"/>
      <c r="W900" s="236"/>
      <c r="X900" s="236"/>
      <c r="Y900" s="236"/>
      <c r="Z900" s="236"/>
      <c r="AA900" s="236"/>
      <c r="AB900" s="236"/>
      <c r="AC900" s="236"/>
      <c r="AD900" s="236"/>
      <c r="AE900" s="236"/>
      <c r="AF900" s="236"/>
      <c r="AG900" s="236"/>
      <c r="AH900" s="236"/>
      <c r="AI900" s="236"/>
      <c r="AJ900" s="236"/>
      <c r="AK900" s="236"/>
      <c r="AL900" s="236"/>
      <c r="AM900" s="236"/>
      <c r="AN900" s="236"/>
      <c r="AO900" s="236"/>
      <c r="AP900" s="236"/>
      <c r="AQ900" s="236"/>
      <c r="AR900" s="236"/>
      <c r="AS900" s="236"/>
      <c r="AT900" s="236"/>
      <c r="AU900" s="236"/>
      <c r="AV900" s="236"/>
      <c r="AW900" s="236"/>
      <c r="AX900" s="236"/>
      <c r="AY900" s="236"/>
      <c r="AZ900" s="236"/>
      <c r="BA900" s="236"/>
      <c r="BB900" s="236"/>
      <c r="BC900" s="236"/>
      <c r="BD900" s="236"/>
      <c r="BE900" s="236"/>
      <c r="BF900" s="236"/>
      <c r="BG900" s="236"/>
      <c r="BH900" s="236"/>
      <c r="BI900" s="236"/>
      <c r="BJ900" s="236"/>
      <c r="BK900" s="236"/>
      <c r="BL900" s="236"/>
      <c r="BM900" s="239"/>
    </row>
    <row r="901" spans="1:65">
      <c r="A901" s="35"/>
      <c r="B901" s="3" t="s">
        <v>262</v>
      </c>
      <c r="C901" s="33"/>
      <c r="D901" s="241">
        <v>107.54940000000001</v>
      </c>
      <c r="E901" s="241">
        <v>113.75</v>
      </c>
      <c r="F901" s="241">
        <v>117.5</v>
      </c>
      <c r="G901" s="241">
        <v>115.75</v>
      </c>
      <c r="H901" s="241">
        <v>112</v>
      </c>
      <c r="I901" s="241">
        <v>113.75</v>
      </c>
      <c r="J901" s="241">
        <v>118.6</v>
      </c>
      <c r="K901" s="241">
        <v>98.05</v>
      </c>
      <c r="L901" s="241">
        <v>120.35</v>
      </c>
      <c r="M901" s="241">
        <v>116.5</v>
      </c>
      <c r="N901" s="241">
        <v>115.49397395932658</v>
      </c>
      <c r="O901" s="241">
        <v>124.38</v>
      </c>
      <c r="P901" s="241">
        <v>64.800000000000011</v>
      </c>
      <c r="Q901" s="241">
        <v>110.5</v>
      </c>
      <c r="R901" s="241">
        <v>23.8</v>
      </c>
      <c r="S901" s="241">
        <v>135</v>
      </c>
      <c r="T901" s="241">
        <v>108.8216875</v>
      </c>
      <c r="U901" s="241">
        <v>101.95</v>
      </c>
      <c r="V901" s="235"/>
      <c r="W901" s="236"/>
      <c r="X901" s="236"/>
      <c r="Y901" s="236"/>
      <c r="Z901" s="236"/>
      <c r="AA901" s="236"/>
      <c r="AB901" s="236"/>
      <c r="AC901" s="236"/>
      <c r="AD901" s="236"/>
      <c r="AE901" s="236"/>
      <c r="AF901" s="236"/>
      <c r="AG901" s="236"/>
      <c r="AH901" s="236"/>
      <c r="AI901" s="236"/>
      <c r="AJ901" s="236"/>
      <c r="AK901" s="236"/>
      <c r="AL901" s="236"/>
      <c r="AM901" s="236"/>
      <c r="AN901" s="236"/>
      <c r="AO901" s="236"/>
      <c r="AP901" s="236"/>
      <c r="AQ901" s="236"/>
      <c r="AR901" s="236"/>
      <c r="AS901" s="236"/>
      <c r="AT901" s="236"/>
      <c r="AU901" s="236"/>
      <c r="AV901" s="236"/>
      <c r="AW901" s="236"/>
      <c r="AX901" s="236"/>
      <c r="AY901" s="236"/>
      <c r="AZ901" s="236"/>
      <c r="BA901" s="236"/>
      <c r="BB901" s="236"/>
      <c r="BC901" s="236"/>
      <c r="BD901" s="236"/>
      <c r="BE901" s="236"/>
      <c r="BF901" s="236"/>
      <c r="BG901" s="236"/>
      <c r="BH901" s="236"/>
      <c r="BI901" s="236"/>
      <c r="BJ901" s="236"/>
      <c r="BK901" s="236"/>
      <c r="BL901" s="236"/>
      <c r="BM901" s="239"/>
    </row>
    <row r="902" spans="1:65">
      <c r="A902" s="35"/>
      <c r="B902" s="3" t="s">
        <v>263</v>
      </c>
      <c r="C902" s="33"/>
      <c r="D902" s="241">
        <v>3.543536927280428</v>
      </c>
      <c r="E902" s="241">
        <v>1.4445299120013617</v>
      </c>
      <c r="F902" s="241">
        <v>1.51657508881031</v>
      </c>
      <c r="G902" s="241">
        <v>0.87559503577091324</v>
      </c>
      <c r="H902" s="241">
        <v>2.437553418218084</v>
      </c>
      <c r="I902" s="241">
        <v>2.5964719653149859</v>
      </c>
      <c r="J902" s="241">
        <v>0.90939540355117299</v>
      </c>
      <c r="K902" s="241">
        <v>1.1016654059498572</v>
      </c>
      <c r="L902" s="241">
        <v>0.77717436910901727</v>
      </c>
      <c r="M902" s="241">
        <v>1.2110601416389968</v>
      </c>
      <c r="N902" s="241">
        <v>0.38217720915708803</v>
      </c>
      <c r="O902" s="241">
        <v>2.1228793339864316</v>
      </c>
      <c r="P902" s="241">
        <v>19.795824475547079</v>
      </c>
      <c r="Q902" s="241">
        <v>8.7349871207689826</v>
      </c>
      <c r="R902" s="241">
        <v>10.423515082095228</v>
      </c>
      <c r="S902" s="241">
        <v>5.4772255750516612</v>
      </c>
      <c r="T902" s="241">
        <v>0.91628002139311771</v>
      </c>
      <c r="U902" s="241">
        <v>9.5564463409086695</v>
      </c>
      <c r="V902" s="235"/>
      <c r="W902" s="236"/>
      <c r="X902" s="236"/>
      <c r="Y902" s="236"/>
      <c r="Z902" s="236"/>
      <c r="AA902" s="236"/>
      <c r="AB902" s="236"/>
      <c r="AC902" s="236"/>
      <c r="AD902" s="236"/>
      <c r="AE902" s="236"/>
      <c r="AF902" s="236"/>
      <c r="AG902" s="236"/>
      <c r="AH902" s="236"/>
      <c r="AI902" s="236"/>
      <c r="AJ902" s="236"/>
      <c r="AK902" s="236"/>
      <c r="AL902" s="236"/>
      <c r="AM902" s="236"/>
      <c r="AN902" s="236"/>
      <c r="AO902" s="236"/>
      <c r="AP902" s="236"/>
      <c r="AQ902" s="236"/>
      <c r="AR902" s="236"/>
      <c r="AS902" s="236"/>
      <c r="AT902" s="236"/>
      <c r="AU902" s="236"/>
      <c r="AV902" s="236"/>
      <c r="AW902" s="236"/>
      <c r="AX902" s="236"/>
      <c r="AY902" s="236"/>
      <c r="AZ902" s="236"/>
      <c r="BA902" s="236"/>
      <c r="BB902" s="236"/>
      <c r="BC902" s="236"/>
      <c r="BD902" s="236"/>
      <c r="BE902" s="236"/>
      <c r="BF902" s="236"/>
      <c r="BG902" s="236"/>
      <c r="BH902" s="236"/>
      <c r="BI902" s="236"/>
      <c r="BJ902" s="236"/>
      <c r="BK902" s="236"/>
      <c r="BL902" s="236"/>
      <c r="BM902" s="239"/>
    </row>
    <row r="903" spans="1:65">
      <c r="A903" s="35"/>
      <c r="B903" s="3" t="s">
        <v>87</v>
      </c>
      <c r="C903" s="33"/>
      <c r="D903" s="13">
        <v>3.3401690637495075E-2</v>
      </c>
      <c r="E903" s="13">
        <v>1.2757108436868074E-2</v>
      </c>
      <c r="F903" s="13">
        <v>1.2852331261104322E-2</v>
      </c>
      <c r="G903" s="13">
        <v>7.569985900036714E-3</v>
      </c>
      <c r="H903" s="13">
        <v>2.1877816767851166E-2</v>
      </c>
      <c r="I903" s="13">
        <v>2.2660118970021695E-2</v>
      </c>
      <c r="J903" s="13">
        <v>7.6904473873249304E-3</v>
      </c>
      <c r="K903" s="13">
        <v>1.1228116928315173E-2</v>
      </c>
      <c r="L903" s="13">
        <v>6.4656769476623731E-3</v>
      </c>
      <c r="M903" s="13">
        <v>1.0410259097183353E-2</v>
      </c>
      <c r="N903" s="13">
        <v>3.3082656921222284E-3</v>
      </c>
      <c r="O903" s="13">
        <v>1.7053750892258013E-2</v>
      </c>
      <c r="P903" s="13">
        <v>0.27430703661266165</v>
      </c>
      <c r="Q903" s="13">
        <v>7.7644329962390957E-2</v>
      </c>
      <c r="R903" s="13">
        <v>0.40064760084927209</v>
      </c>
      <c r="S903" s="13">
        <v>4.0572041296678969E-2</v>
      </c>
      <c r="T903" s="13">
        <v>8.4200968043677479E-3</v>
      </c>
      <c r="U903" s="13">
        <v>9.7233640911399036E-2</v>
      </c>
      <c r="V903" s="164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2"/>
    </row>
    <row r="904" spans="1:65">
      <c r="A904" s="35"/>
      <c r="B904" s="3" t="s">
        <v>264</v>
      </c>
      <c r="C904" s="33"/>
      <c r="D904" s="13">
        <v>-6.328744672947717E-2</v>
      </c>
      <c r="E904" s="13">
        <v>-2.02333032180535E-4</v>
      </c>
      <c r="F904" s="13">
        <v>4.1885116592899951E-2</v>
      </c>
      <c r="G904" s="13">
        <v>2.1282868524678866E-2</v>
      </c>
      <c r="H904" s="13">
        <v>-1.6242654742438356E-2</v>
      </c>
      <c r="I904" s="13">
        <v>1.1717539064433069E-2</v>
      </c>
      <c r="J904" s="13">
        <v>4.4092500314494965E-2</v>
      </c>
      <c r="K904" s="13">
        <v>-0.1336754687312991</v>
      </c>
      <c r="L904" s="13">
        <v>6.1310093342937133E-2</v>
      </c>
      <c r="M904" s="13">
        <v>2.7169225115599049E-2</v>
      </c>
      <c r="N904" s="13">
        <v>2.0004834879923328E-2</v>
      </c>
      <c r="O904" s="13">
        <v>9.9115218548122996E-2</v>
      </c>
      <c r="P904" s="13">
        <v>-0.36280189903287341</v>
      </c>
      <c r="Q904" s="13">
        <v>-6.6773252821928919E-3</v>
      </c>
      <c r="R904" s="13">
        <v>-0.77028493403933385</v>
      </c>
      <c r="S904" s="13">
        <v>0.19198720966136862</v>
      </c>
      <c r="T904" s="13">
        <v>-3.9164679153412596E-2</v>
      </c>
      <c r="U904" s="13">
        <v>-0.13220387958356894</v>
      </c>
      <c r="V904" s="164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62"/>
    </row>
    <row r="905" spans="1:65">
      <c r="A905" s="35"/>
      <c r="B905" s="53" t="s">
        <v>265</v>
      </c>
      <c r="C905" s="54"/>
      <c r="D905" s="52">
        <v>1.1200000000000001</v>
      </c>
      <c r="E905" s="52">
        <v>0.1</v>
      </c>
      <c r="F905" s="52">
        <v>0.59</v>
      </c>
      <c r="G905" s="52">
        <v>0.25</v>
      </c>
      <c r="H905" s="52">
        <v>0.36</v>
      </c>
      <c r="I905" s="52">
        <v>0.1</v>
      </c>
      <c r="J905" s="52">
        <v>0.62</v>
      </c>
      <c r="K905" s="52">
        <v>2.2599999999999998</v>
      </c>
      <c r="L905" s="52">
        <v>0.9</v>
      </c>
      <c r="M905" s="52">
        <v>0.35</v>
      </c>
      <c r="N905" s="52">
        <v>0.23</v>
      </c>
      <c r="O905" s="52">
        <v>1.51</v>
      </c>
      <c r="P905" s="52">
        <v>5.97</v>
      </c>
      <c r="Q905" s="52">
        <v>0.2</v>
      </c>
      <c r="R905" s="52">
        <v>12.57</v>
      </c>
      <c r="S905" s="52">
        <v>3.02</v>
      </c>
      <c r="T905" s="52">
        <v>0.73</v>
      </c>
      <c r="U905" s="52">
        <v>2.23</v>
      </c>
      <c r="V905" s="164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62"/>
    </row>
    <row r="906" spans="1:65">
      <c r="B906" s="36"/>
      <c r="C906" s="20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BM906" s="62"/>
    </row>
    <row r="907" spans="1:65" ht="15">
      <c r="B907" s="37" t="s">
        <v>590</v>
      </c>
      <c r="BM907" s="32" t="s">
        <v>67</v>
      </c>
    </row>
    <row r="908" spans="1:65" ht="15">
      <c r="A908" s="28" t="s">
        <v>21</v>
      </c>
      <c r="B908" s="18" t="s">
        <v>115</v>
      </c>
      <c r="C908" s="15" t="s">
        <v>116</v>
      </c>
      <c r="D908" s="16" t="s">
        <v>230</v>
      </c>
      <c r="E908" s="17" t="s">
        <v>230</v>
      </c>
      <c r="F908" s="17" t="s">
        <v>230</v>
      </c>
      <c r="G908" s="17" t="s">
        <v>230</v>
      </c>
      <c r="H908" s="17" t="s">
        <v>230</v>
      </c>
      <c r="I908" s="17" t="s">
        <v>230</v>
      </c>
      <c r="J908" s="17" t="s">
        <v>230</v>
      </c>
      <c r="K908" s="17" t="s">
        <v>230</v>
      </c>
      <c r="L908" s="17" t="s">
        <v>230</v>
      </c>
      <c r="M908" s="17" t="s">
        <v>230</v>
      </c>
      <c r="N908" s="17" t="s">
        <v>230</v>
      </c>
      <c r="O908" s="164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2">
        <v>1</v>
      </c>
    </row>
    <row r="909" spans="1:65">
      <c r="A909" s="35"/>
      <c r="B909" s="19" t="s">
        <v>231</v>
      </c>
      <c r="C909" s="8" t="s">
        <v>231</v>
      </c>
      <c r="D909" s="162" t="s">
        <v>237</v>
      </c>
      <c r="E909" s="163" t="s">
        <v>238</v>
      </c>
      <c r="F909" s="163" t="s">
        <v>239</v>
      </c>
      <c r="G909" s="163" t="s">
        <v>240</v>
      </c>
      <c r="H909" s="163" t="s">
        <v>241</v>
      </c>
      <c r="I909" s="163" t="s">
        <v>243</v>
      </c>
      <c r="J909" s="163" t="s">
        <v>245</v>
      </c>
      <c r="K909" s="163" t="s">
        <v>246</v>
      </c>
      <c r="L909" s="163" t="s">
        <v>247</v>
      </c>
      <c r="M909" s="163" t="s">
        <v>249</v>
      </c>
      <c r="N909" s="163" t="s">
        <v>251</v>
      </c>
      <c r="O909" s="164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2" t="s">
        <v>3</v>
      </c>
    </row>
    <row r="910" spans="1:65">
      <c r="A910" s="35"/>
      <c r="B910" s="19"/>
      <c r="C910" s="8"/>
      <c r="D910" s="9" t="s">
        <v>270</v>
      </c>
      <c r="E910" s="10" t="s">
        <v>270</v>
      </c>
      <c r="F910" s="10" t="s">
        <v>270</v>
      </c>
      <c r="G910" s="10" t="s">
        <v>270</v>
      </c>
      <c r="H910" s="10" t="s">
        <v>303</v>
      </c>
      <c r="I910" s="10" t="s">
        <v>303</v>
      </c>
      <c r="J910" s="10" t="s">
        <v>303</v>
      </c>
      <c r="K910" s="10" t="s">
        <v>270</v>
      </c>
      <c r="L910" s="10" t="s">
        <v>303</v>
      </c>
      <c r="M910" s="10" t="s">
        <v>303</v>
      </c>
      <c r="N910" s="10" t="s">
        <v>272</v>
      </c>
      <c r="O910" s="164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2">
        <v>3</v>
      </c>
    </row>
    <row r="911" spans="1:65">
      <c r="A911" s="35"/>
      <c r="B911" s="19"/>
      <c r="C911" s="8"/>
      <c r="D911" s="29" t="s">
        <v>304</v>
      </c>
      <c r="E911" s="29" t="s">
        <v>304</v>
      </c>
      <c r="F911" s="29" t="s">
        <v>304</v>
      </c>
      <c r="G911" s="29" t="s">
        <v>304</v>
      </c>
      <c r="H911" s="29" t="s">
        <v>306</v>
      </c>
      <c r="I911" s="29" t="s">
        <v>306</v>
      </c>
      <c r="J911" s="29" t="s">
        <v>307</v>
      </c>
      <c r="K911" s="29" t="s">
        <v>304</v>
      </c>
      <c r="L911" s="29" t="s">
        <v>307</v>
      </c>
      <c r="M911" s="29" t="s">
        <v>304</v>
      </c>
      <c r="N911" s="29" t="s">
        <v>304</v>
      </c>
      <c r="O911" s="164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2">
        <v>3</v>
      </c>
    </row>
    <row r="912" spans="1:65">
      <c r="A912" s="35"/>
      <c r="B912" s="18">
        <v>1</v>
      </c>
      <c r="C912" s="14">
        <v>1</v>
      </c>
      <c r="D912" s="242" t="s">
        <v>111</v>
      </c>
      <c r="E912" s="242" t="s">
        <v>111</v>
      </c>
      <c r="F912" s="261" t="s">
        <v>111</v>
      </c>
      <c r="G912" s="242" t="s">
        <v>111</v>
      </c>
      <c r="H912" s="261" t="s">
        <v>285</v>
      </c>
      <c r="I912" s="271">
        <v>0.1</v>
      </c>
      <c r="J912" s="261" t="s">
        <v>285</v>
      </c>
      <c r="K912" s="242" t="s">
        <v>111</v>
      </c>
      <c r="L912" s="242" t="s">
        <v>285</v>
      </c>
      <c r="M912" s="242" t="s">
        <v>285</v>
      </c>
      <c r="N912" s="262" t="s">
        <v>109</v>
      </c>
      <c r="O912" s="232"/>
      <c r="P912" s="233"/>
      <c r="Q912" s="233"/>
      <c r="R912" s="233"/>
      <c r="S912" s="233"/>
      <c r="T912" s="233"/>
      <c r="U912" s="233"/>
      <c r="V912" s="233"/>
      <c r="W912" s="233"/>
      <c r="X912" s="233"/>
      <c r="Y912" s="233"/>
      <c r="Z912" s="233"/>
      <c r="AA912" s="233"/>
      <c r="AB912" s="233"/>
      <c r="AC912" s="233"/>
      <c r="AD912" s="233"/>
      <c r="AE912" s="233"/>
      <c r="AF912" s="233"/>
      <c r="AG912" s="233"/>
      <c r="AH912" s="233"/>
      <c r="AI912" s="233"/>
      <c r="AJ912" s="233"/>
      <c r="AK912" s="233"/>
      <c r="AL912" s="233"/>
      <c r="AM912" s="233"/>
      <c r="AN912" s="233"/>
      <c r="AO912" s="233"/>
      <c r="AP912" s="233"/>
      <c r="AQ912" s="233"/>
      <c r="AR912" s="233"/>
      <c r="AS912" s="233"/>
      <c r="AT912" s="233"/>
      <c r="AU912" s="233"/>
      <c r="AV912" s="233"/>
      <c r="AW912" s="233"/>
      <c r="AX912" s="233"/>
      <c r="AY912" s="233"/>
      <c r="AZ912" s="233"/>
      <c r="BA912" s="233"/>
      <c r="BB912" s="233"/>
      <c r="BC912" s="233"/>
      <c r="BD912" s="233"/>
      <c r="BE912" s="233"/>
      <c r="BF912" s="233"/>
      <c r="BG912" s="233"/>
      <c r="BH912" s="233"/>
      <c r="BI912" s="233"/>
      <c r="BJ912" s="233"/>
      <c r="BK912" s="233"/>
      <c r="BL912" s="233"/>
      <c r="BM912" s="243">
        <v>1</v>
      </c>
    </row>
    <row r="913" spans="1:65">
      <c r="A913" s="35"/>
      <c r="B913" s="19">
        <v>1</v>
      </c>
      <c r="C913" s="8">
        <v>2</v>
      </c>
      <c r="D913" s="244" t="s">
        <v>111</v>
      </c>
      <c r="E913" s="244">
        <v>0.01</v>
      </c>
      <c r="F913" s="263" t="s">
        <v>111</v>
      </c>
      <c r="G913" s="244" t="s">
        <v>111</v>
      </c>
      <c r="H913" s="263" t="s">
        <v>285</v>
      </c>
      <c r="I913" s="244">
        <v>0.06</v>
      </c>
      <c r="J913" s="263" t="s">
        <v>285</v>
      </c>
      <c r="K913" s="244" t="s">
        <v>111</v>
      </c>
      <c r="L913" s="244" t="s">
        <v>285</v>
      </c>
      <c r="M913" s="244" t="s">
        <v>285</v>
      </c>
      <c r="N913" s="264" t="s">
        <v>109</v>
      </c>
      <c r="O913" s="232"/>
      <c r="P913" s="233"/>
      <c r="Q913" s="233"/>
      <c r="R913" s="233"/>
      <c r="S913" s="233"/>
      <c r="T913" s="233"/>
      <c r="U913" s="233"/>
      <c r="V913" s="233"/>
      <c r="W913" s="233"/>
      <c r="X913" s="233"/>
      <c r="Y913" s="233"/>
      <c r="Z913" s="233"/>
      <c r="AA913" s="233"/>
      <c r="AB913" s="233"/>
      <c r="AC913" s="233"/>
      <c r="AD913" s="233"/>
      <c r="AE913" s="233"/>
      <c r="AF913" s="233"/>
      <c r="AG913" s="233"/>
      <c r="AH913" s="233"/>
      <c r="AI913" s="233"/>
      <c r="AJ913" s="233"/>
      <c r="AK913" s="233"/>
      <c r="AL913" s="233"/>
      <c r="AM913" s="233"/>
      <c r="AN913" s="233"/>
      <c r="AO913" s="233"/>
      <c r="AP913" s="233"/>
      <c r="AQ913" s="233"/>
      <c r="AR913" s="233"/>
      <c r="AS913" s="233"/>
      <c r="AT913" s="233"/>
      <c r="AU913" s="233"/>
      <c r="AV913" s="233"/>
      <c r="AW913" s="233"/>
      <c r="AX913" s="233"/>
      <c r="AY913" s="233"/>
      <c r="AZ913" s="233"/>
      <c r="BA913" s="233"/>
      <c r="BB913" s="233"/>
      <c r="BC913" s="233"/>
      <c r="BD913" s="233"/>
      <c r="BE913" s="233"/>
      <c r="BF913" s="233"/>
      <c r="BG913" s="233"/>
      <c r="BH913" s="233"/>
      <c r="BI913" s="233"/>
      <c r="BJ913" s="233"/>
      <c r="BK913" s="233"/>
      <c r="BL913" s="233"/>
      <c r="BM913" s="243">
        <v>39</v>
      </c>
    </row>
    <row r="914" spans="1:65">
      <c r="A914" s="35"/>
      <c r="B914" s="19">
        <v>1</v>
      </c>
      <c r="C914" s="8">
        <v>3</v>
      </c>
      <c r="D914" s="244" t="s">
        <v>111</v>
      </c>
      <c r="E914" s="244" t="s">
        <v>111</v>
      </c>
      <c r="F914" s="263" t="s">
        <v>111</v>
      </c>
      <c r="G914" s="244">
        <v>0.01</v>
      </c>
      <c r="H914" s="263" t="s">
        <v>285</v>
      </c>
      <c r="I914" s="244">
        <v>0.06</v>
      </c>
      <c r="J914" s="263" t="s">
        <v>285</v>
      </c>
      <c r="K914" s="263" t="s">
        <v>111</v>
      </c>
      <c r="L914" s="27" t="s">
        <v>285</v>
      </c>
      <c r="M914" s="27" t="s">
        <v>285</v>
      </c>
      <c r="N914" s="265" t="s">
        <v>109</v>
      </c>
      <c r="O914" s="232"/>
      <c r="P914" s="233"/>
      <c r="Q914" s="233"/>
      <c r="R914" s="233"/>
      <c r="S914" s="233"/>
      <c r="T914" s="233"/>
      <c r="U914" s="233"/>
      <c r="V914" s="233"/>
      <c r="W914" s="233"/>
      <c r="X914" s="233"/>
      <c r="Y914" s="233"/>
      <c r="Z914" s="233"/>
      <c r="AA914" s="233"/>
      <c r="AB914" s="233"/>
      <c r="AC914" s="233"/>
      <c r="AD914" s="233"/>
      <c r="AE914" s="233"/>
      <c r="AF914" s="233"/>
      <c r="AG914" s="233"/>
      <c r="AH914" s="233"/>
      <c r="AI914" s="233"/>
      <c r="AJ914" s="233"/>
      <c r="AK914" s="233"/>
      <c r="AL914" s="233"/>
      <c r="AM914" s="233"/>
      <c r="AN914" s="233"/>
      <c r="AO914" s="233"/>
      <c r="AP914" s="233"/>
      <c r="AQ914" s="233"/>
      <c r="AR914" s="233"/>
      <c r="AS914" s="233"/>
      <c r="AT914" s="233"/>
      <c r="AU914" s="233"/>
      <c r="AV914" s="233"/>
      <c r="AW914" s="233"/>
      <c r="AX914" s="233"/>
      <c r="AY914" s="233"/>
      <c r="AZ914" s="233"/>
      <c r="BA914" s="233"/>
      <c r="BB914" s="233"/>
      <c r="BC914" s="233"/>
      <c r="BD914" s="233"/>
      <c r="BE914" s="233"/>
      <c r="BF914" s="233"/>
      <c r="BG914" s="233"/>
      <c r="BH914" s="233"/>
      <c r="BI914" s="233"/>
      <c r="BJ914" s="233"/>
      <c r="BK914" s="233"/>
      <c r="BL914" s="233"/>
      <c r="BM914" s="243">
        <v>16</v>
      </c>
    </row>
    <row r="915" spans="1:65">
      <c r="A915" s="35"/>
      <c r="B915" s="19">
        <v>1</v>
      </c>
      <c r="C915" s="8">
        <v>4</v>
      </c>
      <c r="D915" s="244" t="s">
        <v>111</v>
      </c>
      <c r="E915" s="244" t="s">
        <v>111</v>
      </c>
      <c r="F915" s="263" t="s">
        <v>111</v>
      </c>
      <c r="G915" s="244" t="s">
        <v>111</v>
      </c>
      <c r="H915" s="263" t="s">
        <v>285</v>
      </c>
      <c r="I915" s="244" t="s">
        <v>285</v>
      </c>
      <c r="J915" s="263" t="s">
        <v>285</v>
      </c>
      <c r="K915" s="263" t="s">
        <v>111</v>
      </c>
      <c r="L915" s="27" t="s">
        <v>285</v>
      </c>
      <c r="M915" s="27" t="s">
        <v>285</v>
      </c>
      <c r="N915" s="265" t="s">
        <v>109</v>
      </c>
      <c r="O915" s="232"/>
      <c r="P915" s="233"/>
      <c r="Q915" s="233"/>
      <c r="R915" s="233"/>
      <c r="S915" s="233"/>
      <c r="T915" s="233"/>
      <c r="U915" s="233"/>
      <c r="V915" s="233"/>
      <c r="W915" s="233"/>
      <c r="X915" s="233"/>
      <c r="Y915" s="233"/>
      <c r="Z915" s="233"/>
      <c r="AA915" s="233"/>
      <c r="AB915" s="233"/>
      <c r="AC915" s="233"/>
      <c r="AD915" s="233"/>
      <c r="AE915" s="233"/>
      <c r="AF915" s="233"/>
      <c r="AG915" s="233"/>
      <c r="AH915" s="233"/>
      <c r="AI915" s="233"/>
      <c r="AJ915" s="233"/>
      <c r="AK915" s="233"/>
      <c r="AL915" s="233"/>
      <c r="AM915" s="233"/>
      <c r="AN915" s="233"/>
      <c r="AO915" s="233"/>
      <c r="AP915" s="233"/>
      <c r="AQ915" s="233"/>
      <c r="AR915" s="233"/>
      <c r="AS915" s="233"/>
      <c r="AT915" s="233"/>
      <c r="AU915" s="233"/>
      <c r="AV915" s="233"/>
      <c r="AW915" s="233"/>
      <c r="AX915" s="233"/>
      <c r="AY915" s="233"/>
      <c r="AZ915" s="233"/>
      <c r="BA915" s="233"/>
      <c r="BB915" s="233"/>
      <c r="BC915" s="233"/>
      <c r="BD915" s="233"/>
      <c r="BE915" s="233"/>
      <c r="BF915" s="233"/>
      <c r="BG915" s="233"/>
      <c r="BH915" s="233"/>
      <c r="BI915" s="233"/>
      <c r="BJ915" s="233"/>
      <c r="BK915" s="233"/>
      <c r="BL915" s="233"/>
      <c r="BM915" s="243" t="s">
        <v>111</v>
      </c>
    </row>
    <row r="916" spans="1:65">
      <c r="A916" s="35"/>
      <c r="B916" s="19">
        <v>1</v>
      </c>
      <c r="C916" s="8">
        <v>5</v>
      </c>
      <c r="D916" s="244" t="s">
        <v>111</v>
      </c>
      <c r="E916" s="244" t="s">
        <v>111</v>
      </c>
      <c r="F916" s="244" t="s">
        <v>111</v>
      </c>
      <c r="G916" s="244" t="s">
        <v>111</v>
      </c>
      <c r="H916" s="244" t="s">
        <v>285</v>
      </c>
      <c r="I916" s="244" t="s">
        <v>285</v>
      </c>
      <c r="J916" s="244" t="s">
        <v>285</v>
      </c>
      <c r="K916" s="244" t="s">
        <v>111</v>
      </c>
      <c r="L916" s="244" t="s">
        <v>285</v>
      </c>
      <c r="M916" s="244" t="s">
        <v>285</v>
      </c>
      <c r="N916" s="264" t="s">
        <v>109</v>
      </c>
      <c r="O916" s="232"/>
      <c r="P916" s="233"/>
      <c r="Q916" s="233"/>
      <c r="R916" s="233"/>
      <c r="S916" s="233"/>
      <c r="T916" s="233"/>
      <c r="U916" s="233"/>
      <c r="V916" s="233"/>
      <c r="W916" s="233"/>
      <c r="X916" s="233"/>
      <c r="Y916" s="233"/>
      <c r="Z916" s="233"/>
      <c r="AA916" s="233"/>
      <c r="AB916" s="233"/>
      <c r="AC916" s="233"/>
      <c r="AD916" s="233"/>
      <c r="AE916" s="233"/>
      <c r="AF916" s="233"/>
      <c r="AG916" s="233"/>
      <c r="AH916" s="233"/>
      <c r="AI916" s="233"/>
      <c r="AJ916" s="233"/>
      <c r="AK916" s="233"/>
      <c r="AL916" s="233"/>
      <c r="AM916" s="233"/>
      <c r="AN916" s="233"/>
      <c r="AO916" s="233"/>
      <c r="AP916" s="233"/>
      <c r="AQ916" s="233"/>
      <c r="AR916" s="233"/>
      <c r="AS916" s="233"/>
      <c r="AT916" s="233"/>
      <c r="AU916" s="233"/>
      <c r="AV916" s="233"/>
      <c r="AW916" s="233"/>
      <c r="AX916" s="233"/>
      <c r="AY916" s="233"/>
      <c r="AZ916" s="233"/>
      <c r="BA916" s="233"/>
      <c r="BB916" s="233"/>
      <c r="BC916" s="233"/>
      <c r="BD916" s="233"/>
      <c r="BE916" s="233"/>
      <c r="BF916" s="233"/>
      <c r="BG916" s="233"/>
      <c r="BH916" s="233"/>
      <c r="BI916" s="233"/>
      <c r="BJ916" s="233"/>
      <c r="BK916" s="233"/>
      <c r="BL916" s="233"/>
      <c r="BM916" s="243">
        <v>106</v>
      </c>
    </row>
    <row r="917" spans="1:65">
      <c r="A917" s="35"/>
      <c r="B917" s="19">
        <v>1</v>
      </c>
      <c r="C917" s="8">
        <v>6</v>
      </c>
      <c r="D917" s="244" t="s">
        <v>111</v>
      </c>
      <c r="E917" s="244" t="s">
        <v>111</v>
      </c>
      <c r="F917" s="244" t="s">
        <v>111</v>
      </c>
      <c r="G917" s="244">
        <v>0.01</v>
      </c>
      <c r="H917" s="244" t="s">
        <v>285</v>
      </c>
      <c r="I917" s="244" t="s">
        <v>285</v>
      </c>
      <c r="J917" s="244" t="s">
        <v>285</v>
      </c>
      <c r="K917" s="244" t="s">
        <v>111</v>
      </c>
      <c r="L917" s="244" t="s">
        <v>285</v>
      </c>
      <c r="M917" s="244" t="s">
        <v>285</v>
      </c>
      <c r="N917" s="264" t="s">
        <v>109</v>
      </c>
      <c r="O917" s="232"/>
      <c r="P917" s="233"/>
      <c r="Q917" s="233"/>
      <c r="R917" s="233"/>
      <c r="S917" s="233"/>
      <c r="T917" s="233"/>
      <c r="U917" s="233"/>
      <c r="V917" s="233"/>
      <c r="W917" s="233"/>
      <c r="X917" s="233"/>
      <c r="Y917" s="233"/>
      <c r="Z917" s="233"/>
      <c r="AA917" s="233"/>
      <c r="AB917" s="233"/>
      <c r="AC917" s="233"/>
      <c r="AD917" s="233"/>
      <c r="AE917" s="233"/>
      <c r="AF917" s="233"/>
      <c r="AG917" s="233"/>
      <c r="AH917" s="233"/>
      <c r="AI917" s="233"/>
      <c r="AJ917" s="233"/>
      <c r="AK917" s="233"/>
      <c r="AL917" s="233"/>
      <c r="AM917" s="233"/>
      <c r="AN917" s="233"/>
      <c r="AO917" s="233"/>
      <c r="AP917" s="233"/>
      <c r="AQ917" s="233"/>
      <c r="AR917" s="233"/>
      <c r="AS917" s="233"/>
      <c r="AT917" s="233"/>
      <c r="AU917" s="233"/>
      <c r="AV917" s="233"/>
      <c r="AW917" s="233"/>
      <c r="AX917" s="233"/>
      <c r="AY917" s="233"/>
      <c r="AZ917" s="233"/>
      <c r="BA917" s="233"/>
      <c r="BB917" s="233"/>
      <c r="BC917" s="233"/>
      <c r="BD917" s="233"/>
      <c r="BE917" s="233"/>
      <c r="BF917" s="233"/>
      <c r="BG917" s="233"/>
      <c r="BH917" s="233"/>
      <c r="BI917" s="233"/>
      <c r="BJ917" s="233"/>
      <c r="BK917" s="233"/>
      <c r="BL917" s="233"/>
      <c r="BM917" s="63"/>
    </row>
    <row r="918" spans="1:65">
      <c r="A918" s="35"/>
      <c r="B918" s="20" t="s">
        <v>261</v>
      </c>
      <c r="C918" s="12"/>
      <c r="D918" s="245" t="s">
        <v>669</v>
      </c>
      <c r="E918" s="245">
        <v>0.01</v>
      </c>
      <c r="F918" s="245" t="s">
        <v>669</v>
      </c>
      <c r="G918" s="245">
        <v>0.01</v>
      </c>
      <c r="H918" s="245" t="s">
        <v>669</v>
      </c>
      <c r="I918" s="245">
        <v>7.3333333333333334E-2</v>
      </c>
      <c r="J918" s="245" t="s">
        <v>669</v>
      </c>
      <c r="K918" s="245" t="s">
        <v>669</v>
      </c>
      <c r="L918" s="245" t="s">
        <v>669</v>
      </c>
      <c r="M918" s="245" t="s">
        <v>669</v>
      </c>
      <c r="N918" s="245" t="s">
        <v>669</v>
      </c>
      <c r="O918" s="232"/>
      <c r="P918" s="233"/>
      <c r="Q918" s="233"/>
      <c r="R918" s="233"/>
      <c r="S918" s="233"/>
      <c r="T918" s="233"/>
      <c r="U918" s="233"/>
      <c r="V918" s="233"/>
      <c r="W918" s="233"/>
      <c r="X918" s="233"/>
      <c r="Y918" s="233"/>
      <c r="Z918" s="233"/>
      <c r="AA918" s="233"/>
      <c r="AB918" s="233"/>
      <c r="AC918" s="233"/>
      <c r="AD918" s="233"/>
      <c r="AE918" s="233"/>
      <c r="AF918" s="233"/>
      <c r="AG918" s="233"/>
      <c r="AH918" s="233"/>
      <c r="AI918" s="233"/>
      <c r="AJ918" s="233"/>
      <c r="AK918" s="233"/>
      <c r="AL918" s="233"/>
      <c r="AM918" s="233"/>
      <c r="AN918" s="233"/>
      <c r="AO918" s="233"/>
      <c r="AP918" s="233"/>
      <c r="AQ918" s="233"/>
      <c r="AR918" s="233"/>
      <c r="AS918" s="233"/>
      <c r="AT918" s="233"/>
      <c r="AU918" s="233"/>
      <c r="AV918" s="233"/>
      <c r="AW918" s="233"/>
      <c r="AX918" s="233"/>
      <c r="AY918" s="233"/>
      <c r="AZ918" s="233"/>
      <c r="BA918" s="233"/>
      <c r="BB918" s="233"/>
      <c r="BC918" s="233"/>
      <c r="BD918" s="233"/>
      <c r="BE918" s="233"/>
      <c r="BF918" s="233"/>
      <c r="BG918" s="233"/>
      <c r="BH918" s="233"/>
      <c r="BI918" s="233"/>
      <c r="BJ918" s="233"/>
      <c r="BK918" s="233"/>
      <c r="BL918" s="233"/>
      <c r="BM918" s="63"/>
    </row>
    <row r="919" spans="1:65">
      <c r="A919" s="35"/>
      <c r="B919" s="3" t="s">
        <v>262</v>
      </c>
      <c r="C919" s="33"/>
      <c r="D919" s="27" t="s">
        <v>669</v>
      </c>
      <c r="E919" s="27">
        <v>0.01</v>
      </c>
      <c r="F919" s="27" t="s">
        <v>669</v>
      </c>
      <c r="G919" s="27">
        <v>0.01</v>
      </c>
      <c r="H919" s="27" t="s">
        <v>669</v>
      </c>
      <c r="I919" s="27">
        <v>0.06</v>
      </c>
      <c r="J919" s="27" t="s">
        <v>669</v>
      </c>
      <c r="K919" s="27" t="s">
        <v>669</v>
      </c>
      <c r="L919" s="27" t="s">
        <v>669</v>
      </c>
      <c r="M919" s="27" t="s">
        <v>669</v>
      </c>
      <c r="N919" s="27" t="s">
        <v>669</v>
      </c>
      <c r="O919" s="232"/>
      <c r="P919" s="233"/>
      <c r="Q919" s="233"/>
      <c r="R919" s="233"/>
      <c r="S919" s="233"/>
      <c r="T919" s="233"/>
      <c r="U919" s="233"/>
      <c r="V919" s="233"/>
      <c r="W919" s="233"/>
      <c r="X919" s="233"/>
      <c r="Y919" s="233"/>
      <c r="Z919" s="233"/>
      <c r="AA919" s="233"/>
      <c r="AB919" s="233"/>
      <c r="AC919" s="233"/>
      <c r="AD919" s="233"/>
      <c r="AE919" s="233"/>
      <c r="AF919" s="233"/>
      <c r="AG919" s="233"/>
      <c r="AH919" s="233"/>
      <c r="AI919" s="233"/>
      <c r="AJ919" s="233"/>
      <c r="AK919" s="233"/>
      <c r="AL919" s="233"/>
      <c r="AM919" s="233"/>
      <c r="AN919" s="233"/>
      <c r="AO919" s="233"/>
      <c r="AP919" s="233"/>
      <c r="AQ919" s="233"/>
      <c r="AR919" s="233"/>
      <c r="AS919" s="233"/>
      <c r="AT919" s="233"/>
      <c r="AU919" s="233"/>
      <c r="AV919" s="233"/>
      <c r="AW919" s="233"/>
      <c r="AX919" s="233"/>
      <c r="AY919" s="233"/>
      <c r="AZ919" s="233"/>
      <c r="BA919" s="233"/>
      <c r="BB919" s="233"/>
      <c r="BC919" s="233"/>
      <c r="BD919" s="233"/>
      <c r="BE919" s="233"/>
      <c r="BF919" s="233"/>
      <c r="BG919" s="233"/>
      <c r="BH919" s="233"/>
      <c r="BI919" s="233"/>
      <c r="BJ919" s="233"/>
      <c r="BK919" s="233"/>
      <c r="BL919" s="233"/>
      <c r="BM919" s="63"/>
    </row>
    <row r="920" spans="1:65">
      <c r="A920" s="35"/>
      <c r="B920" s="3" t="s">
        <v>263</v>
      </c>
      <c r="C920" s="33"/>
      <c r="D920" s="27" t="s">
        <v>669</v>
      </c>
      <c r="E920" s="27" t="s">
        <v>669</v>
      </c>
      <c r="F920" s="27" t="s">
        <v>669</v>
      </c>
      <c r="G920" s="27">
        <v>0</v>
      </c>
      <c r="H920" s="27" t="s">
        <v>669</v>
      </c>
      <c r="I920" s="27">
        <v>2.3094010767585035E-2</v>
      </c>
      <c r="J920" s="27" t="s">
        <v>669</v>
      </c>
      <c r="K920" s="27" t="s">
        <v>669</v>
      </c>
      <c r="L920" s="27" t="s">
        <v>669</v>
      </c>
      <c r="M920" s="27" t="s">
        <v>669</v>
      </c>
      <c r="N920" s="27" t="s">
        <v>669</v>
      </c>
      <c r="O920" s="232"/>
      <c r="P920" s="233"/>
      <c r="Q920" s="233"/>
      <c r="R920" s="233"/>
      <c r="S920" s="233"/>
      <c r="T920" s="233"/>
      <c r="U920" s="233"/>
      <c r="V920" s="233"/>
      <c r="W920" s="233"/>
      <c r="X920" s="233"/>
      <c r="Y920" s="233"/>
      <c r="Z920" s="233"/>
      <c r="AA920" s="233"/>
      <c r="AB920" s="233"/>
      <c r="AC920" s="233"/>
      <c r="AD920" s="233"/>
      <c r="AE920" s="233"/>
      <c r="AF920" s="233"/>
      <c r="AG920" s="233"/>
      <c r="AH920" s="233"/>
      <c r="AI920" s="233"/>
      <c r="AJ920" s="233"/>
      <c r="AK920" s="233"/>
      <c r="AL920" s="233"/>
      <c r="AM920" s="233"/>
      <c r="AN920" s="233"/>
      <c r="AO920" s="233"/>
      <c r="AP920" s="233"/>
      <c r="AQ920" s="233"/>
      <c r="AR920" s="233"/>
      <c r="AS920" s="233"/>
      <c r="AT920" s="233"/>
      <c r="AU920" s="233"/>
      <c r="AV920" s="233"/>
      <c r="AW920" s="233"/>
      <c r="AX920" s="233"/>
      <c r="AY920" s="233"/>
      <c r="AZ920" s="233"/>
      <c r="BA920" s="233"/>
      <c r="BB920" s="233"/>
      <c r="BC920" s="233"/>
      <c r="BD920" s="233"/>
      <c r="BE920" s="233"/>
      <c r="BF920" s="233"/>
      <c r="BG920" s="233"/>
      <c r="BH920" s="233"/>
      <c r="BI920" s="233"/>
      <c r="BJ920" s="233"/>
      <c r="BK920" s="233"/>
      <c r="BL920" s="233"/>
      <c r="BM920" s="63"/>
    </row>
    <row r="921" spans="1:65">
      <c r="A921" s="35"/>
      <c r="B921" s="3" t="s">
        <v>87</v>
      </c>
      <c r="C921" s="33"/>
      <c r="D921" s="13" t="s">
        <v>669</v>
      </c>
      <c r="E921" s="13" t="s">
        <v>669</v>
      </c>
      <c r="F921" s="13" t="s">
        <v>669</v>
      </c>
      <c r="G921" s="13">
        <v>0</v>
      </c>
      <c r="H921" s="13" t="s">
        <v>669</v>
      </c>
      <c r="I921" s="13">
        <v>0.31491832864888686</v>
      </c>
      <c r="J921" s="13" t="s">
        <v>669</v>
      </c>
      <c r="K921" s="13" t="s">
        <v>669</v>
      </c>
      <c r="L921" s="13" t="s">
        <v>669</v>
      </c>
      <c r="M921" s="13" t="s">
        <v>669</v>
      </c>
      <c r="N921" s="13" t="s">
        <v>669</v>
      </c>
      <c r="O921" s="164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2"/>
    </row>
    <row r="922" spans="1:65">
      <c r="A922" s="35"/>
      <c r="B922" s="3" t="s">
        <v>264</v>
      </c>
      <c r="C922" s="33"/>
      <c r="D922" s="13" t="s">
        <v>669</v>
      </c>
      <c r="E922" s="13" t="s">
        <v>669</v>
      </c>
      <c r="F922" s="13" t="s">
        <v>669</v>
      </c>
      <c r="G922" s="13" t="s">
        <v>669</v>
      </c>
      <c r="H922" s="13" t="s">
        <v>669</v>
      </c>
      <c r="I922" s="13" t="s">
        <v>669</v>
      </c>
      <c r="J922" s="13" t="s">
        <v>669</v>
      </c>
      <c r="K922" s="13" t="s">
        <v>669</v>
      </c>
      <c r="L922" s="13" t="s">
        <v>669</v>
      </c>
      <c r="M922" s="13" t="s">
        <v>669</v>
      </c>
      <c r="N922" s="13" t="s">
        <v>669</v>
      </c>
      <c r="O922" s="164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62"/>
    </row>
    <row r="923" spans="1:65">
      <c r="A923" s="35"/>
      <c r="B923" s="53" t="s">
        <v>265</v>
      </c>
      <c r="C923" s="54"/>
      <c r="D923" s="52">
        <v>0.7</v>
      </c>
      <c r="E923" s="52">
        <v>0.67</v>
      </c>
      <c r="F923" s="52">
        <v>0.7</v>
      </c>
      <c r="G923" s="52">
        <v>0.64</v>
      </c>
      <c r="H923" s="52">
        <v>0</v>
      </c>
      <c r="I923" s="52">
        <v>0.85</v>
      </c>
      <c r="J923" s="52">
        <v>0</v>
      </c>
      <c r="K923" s="52">
        <v>0.7</v>
      </c>
      <c r="L923" s="52">
        <v>0</v>
      </c>
      <c r="M923" s="52">
        <v>0</v>
      </c>
      <c r="N923" s="52">
        <v>87.07</v>
      </c>
      <c r="O923" s="164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2"/>
    </row>
    <row r="924" spans="1:65">
      <c r="B924" s="36"/>
      <c r="C924" s="20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BM924" s="62"/>
    </row>
    <row r="925" spans="1:65" ht="15">
      <c r="B925" s="37" t="s">
        <v>591</v>
      </c>
      <c r="BM925" s="32" t="s">
        <v>268</v>
      </c>
    </row>
    <row r="926" spans="1:65" ht="15">
      <c r="A926" s="28" t="s">
        <v>24</v>
      </c>
      <c r="B926" s="18" t="s">
        <v>115</v>
      </c>
      <c r="C926" s="15" t="s">
        <v>116</v>
      </c>
      <c r="D926" s="16" t="s">
        <v>230</v>
      </c>
      <c r="E926" s="17" t="s">
        <v>230</v>
      </c>
      <c r="F926" s="17" t="s">
        <v>230</v>
      </c>
      <c r="G926" s="17" t="s">
        <v>230</v>
      </c>
      <c r="H926" s="16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2">
        <v>1</v>
      </c>
    </row>
    <row r="927" spans="1:65">
      <c r="A927" s="35"/>
      <c r="B927" s="19" t="s">
        <v>231</v>
      </c>
      <c r="C927" s="8" t="s">
        <v>231</v>
      </c>
      <c r="D927" s="162" t="s">
        <v>241</v>
      </c>
      <c r="E927" s="163" t="s">
        <v>243</v>
      </c>
      <c r="F927" s="163" t="s">
        <v>246</v>
      </c>
      <c r="G927" s="163" t="s">
        <v>249</v>
      </c>
      <c r="H927" s="16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2" t="s">
        <v>3</v>
      </c>
    </row>
    <row r="928" spans="1:65">
      <c r="A928" s="35"/>
      <c r="B928" s="19"/>
      <c r="C928" s="8"/>
      <c r="D928" s="9" t="s">
        <v>303</v>
      </c>
      <c r="E928" s="10" t="s">
        <v>303</v>
      </c>
      <c r="F928" s="10" t="s">
        <v>270</v>
      </c>
      <c r="G928" s="10" t="s">
        <v>303</v>
      </c>
      <c r="H928" s="16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2">
        <v>2</v>
      </c>
    </row>
    <row r="929" spans="1:65">
      <c r="A929" s="35"/>
      <c r="B929" s="19"/>
      <c r="C929" s="8"/>
      <c r="D929" s="29" t="s">
        <v>306</v>
      </c>
      <c r="E929" s="29" t="s">
        <v>306</v>
      </c>
      <c r="F929" s="29" t="s">
        <v>304</v>
      </c>
      <c r="G929" s="29" t="s">
        <v>304</v>
      </c>
      <c r="H929" s="16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2">
        <v>2</v>
      </c>
    </row>
    <row r="930" spans="1:65">
      <c r="A930" s="35"/>
      <c r="B930" s="18">
        <v>1</v>
      </c>
      <c r="C930" s="14">
        <v>1</v>
      </c>
      <c r="D930" s="22">
        <v>0.28999999999999998</v>
      </c>
      <c r="E930" s="22">
        <v>0.36</v>
      </c>
      <c r="F930" s="23">
        <v>0.32</v>
      </c>
      <c r="G930" s="22">
        <v>0.3</v>
      </c>
      <c r="H930" s="16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2">
        <v>1</v>
      </c>
    </row>
    <row r="931" spans="1:65">
      <c r="A931" s="35"/>
      <c r="B931" s="19">
        <v>1</v>
      </c>
      <c r="C931" s="8">
        <v>2</v>
      </c>
      <c r="D931" s="10">
        <v>0.28000000000000003</v>
      </c>
      <c r="E931" s="10">
        <v>0.35</v>
      </c>
      <c r="F931" s="25">
        <v>0.312</v>
      </c>
      <c r="G931" s="10">
        <v>0.3</v>
      </c>
      <c r="H931" s="16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2">
        <v>24</v>
      </c>
    </row>
    <row r="932" spans="1:65">
      <c r="A932" s="35"/>
      <c r="B932" s="19">
        <v>1</v>
      </c>
      <c r="C932" s="8">
        <v>3</v>
      </c>
      <c r="D932" s="10">
        <v>0.28999999999999998</v>
      </c>
      <c r="E932" s="10">
        <v>0.34</v>
      </c>
      <c r="F932" s="25">
        <v>0.29799999999999999</v>
      </c>
      <c r="G932" s="10">
        <v>0.3</v>
      </c>
      <c r="H932" s="16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2">
        <v>16</v>
      </c>
    </row>
    <row r="933" spans="1:65">
      <c r="A933" s="35"/>
      <c r="B933" s="19">
        <v>1</v>
      </c>
      <c r="C933" s="8">
        <v>4</v>
      </c>
      <c r="D933" s="10">
        <v>0.28000000000000003</v>
      </c>
      <c r="E933" s="10">
        <v>0.36</v>
      </c>
      <c r="F933" s="25">
        <v>0.30499999999999999</v>
      </c>
      <c r="G933" s="10">
        <v>0.3</v>
      </c>
      <c r="H933" s="16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2">
        <v>0.31204166666666699</v>
      </c>
    </row>
    <row r="934" spans="1:65">
      <c r="A934" s="35"/>
      <c r="B934" s="19">
        <v>1</v>
      </c>
      <c r="C934" s="8">
        <v>5</v>
      </c>
      <c r="D934" s="10">
        <v>0.28999999999999998</v>
      </c>
      <c r="E934" s="10">
        <v>0.35</v>
      </c>
      <c r="F934" s="10">
        <v>0.32400000000000001</v>
      </c>
      <c r="G934" s="10">
        <v>0.3</v>
      </c>
      <c r="H934" s="16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2">
        <v>30</v>
      </c>
    </row>
    <row r="935" spans="1:65">
      <c r="A935" s="35"/>
      <c r="B935" s="19">
        <v>1</v>
      </c>
      <c r="C935" s="8">
        <v>6</v>
      </c>
      <c r="D935" s="10">
        <v>0.28999999999999998</v>
      </c>
      <c r="E935" s="10">
        <v>0.34</v>
      </c>
      <c r="F935" s="10">
        <v>0.31</v>
      </c>
      <c r="G935" s="10">
        <v>0.3</v>
      </c>
      <c r="H935" s="16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62"/>
    </row>
    <row r="936" spans="1:65">
      <c r="A936" s="35"/>
      <c r="B936" s="20" t="s">
        <v>261</v>
      </c>
      <c r="C936" s="12"/>
      <c r="D936" s="26">
        <v>0.28666666666666668</v>
      </c>
      <c r="E936" s="26">
        <v>0.35000000000000003</v>
      </c>
      <c r="F936" s="26">
        <v>0.3115</v>
      </c>
      <c r="G936" s="26">
        <v>0.3</v>
      </c>
      <c r="H936" s="16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62"/>
    </row>
    <row r="937" spans="1:65">
      <c r="A937" s="35"/>
      <c r="B937" s="3" t="s">
        <v>262</v>
      </c>
      <c r="C937" s="33"/>
      <c r="D937" s="11">
        <v>0.28999999999999998</v>
      </c>
      <c r="E937" s="11">
        <v>0.35</v>
      </c>
      <c r="F937" s="11">
        <v>0.311</v>
      </c>
      <c r="G937" s="11">
        <v>0.3</v>
      </c>
      <c r="H937" s="16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62"/>
    </row>
    <row r="938" spans="1:65">
      <c r="A938" s="35"/>
      <c r="B938" s="3" t="s">
        <v>263</v>
      </c>
      <c r="C938" s="33"/>
      <c r="D938" s="27">
        <v>5.1639777949431982E-3</v>
      </c>
      <c r="E938" s="27">
        <v>8.9442719099991422E-3</v>
      </c>
      <c r="F938" s="27">
        <v>9.5446319991920169E-3</v>
      </c>
      <c r="G938" s="27">
        <v>0</v>
      </c>
      <c r="H938" s="16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62"/>
    </row>
    <row r="939" spans="1:65">
      <c r="A939" s="35"/>
      <c r="B939" s="3" t="s">
        <v>87</v>
      </c>
      <c r="C939" s="33"/>
      <c r="D939" s="13">
        <v>1.8013876028871622E-2</v>
      </c>
      <c r="E939" s="13">
        <v>2.5555062599997548E-2</v>
      </c>
      <c r="F939" s="13">
        <v>3.0640873191627664E-2</v>
      </c>
      <c r="G939" s="13">
        <v>0</v>
      </c>
      <c r="H939" s="16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62"/>
    </row>
    <row r="940" spans="1:65">
      <c r="A940" s="35"/>
      <c r="B940" s="3" t="s">
        <v>264</v>
      </c>
      <c r="C940" s="33"/>
      <c r="D940" s="13">
        <v>-8.1319268260115707E-2</v>
      </c>
      <c r="E940" s="13">
        <v>0.1216450794498587</v>
      </c>
      <c r="F940" s="13">
        <v>-1.7358792896258191E-3</v>
      </c>
      <c r="G940" s="13">
        <v>-3.8589931900121277E-2</v>
      </c>
      <c r="H940" s="16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2"/>
    </row>
    <row r="941" spans="1:65">
      <c r="A941" s="35"/>
      <c r="B941" s="53" t="s">
        <v>265</v>
      </c>
      <c r="C941" s="54"/>
      <c r="D941" s="52">
        <v>1.04</v>
      </c>
      <c r="E941" s="52">
        <v>2.4</v>
      </c>
      <c r="F941" s="52">
        <v>0.31</v>
      </c>
      <c r="G941" s="52">
        <v>0.31</v>
      </c>
      <c r="H941" s="16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2"/>
    </row>
    <row r="942" spans="1:65">
      <c r="B942" s="36"/>
      <c r="C942" s="20"/>
      <c r="D942" s="31"/>
      <c r="E942" s="31"/>
      <c r="F942" s="31"/>
      <c r="G942" s="31"/>
      <c r="BM942" s="62"/>
    </row>
    <row r="943" spans="1:65" ht="15">
      <c r="B943" s="37" t="s">
        <v>592</v>
      </c>
      <c r="BM943" s="32" t="s">
        <v>268</v>
      </c>
    </row>
    <row r="944" spans="1:65" ht="15">
      <c r="A944" s="28" t="s">
        <v>27</v>
      </c>
      <c r="B944" s="18" t="s">
        <v>115</v>
      </c>
      <c r="C944" s="15" t="s">
        <v>116</v>
      </c>
      <c r="D944" s="16" t="s">
        <v>230</v>
      </c>
      <c r="E944" s="17" t="s">
        <v>230</v>
      </c>
      <c r="F944" s="17" t="s">
        <v>230</v>
      </c>
      <c r="G944" s="17" t="s">
        <v>230</v>
      </c>
      <c r="H944" s="17" t="s">
        <v>230</v>
      </c>
      <c r="I944" s="17" t="s">
        <v>230</v>
      </c>
      <c r="J944" s="17" t="s">
        <v>230</v>
      </c>
      <c r="K944" s="17" t="s">
        <v>230</v>
      </c>
      <c r="L944" s="17" t="s">
        <v>230</v>
      </c>
      <c r="M944" s="17" t="s">
        <v>230</v>
      </c>
      <c r="N944" s="17" t="s">
        <v>230</v>
      </c>
      <c r="O944" s="17" t="s">
        <v>230</v>
      </c>
      <c r="P944" s="17" t="s">
        <v>230</v>
      </c>
      <c r="Q944" s="17" t="s">
        <v>230</v>
      </c>
      <c r="R944" s="164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2">
        <v>1</v>
      </c>
    </row>
    <row r="945" spans="1:65">
      <c r="A945" s="35"/>
      <c r="B945" s="19" t="s">
        <v>231</v>
      </c>
      <c r="C945" s="8" t="s">
        <v>231</v>
      </c>
      <c r="D945" s="162" t="s">
        <v>235</v>
      </c>
      <c r="E945" s="163" t="s">
        <v>237</v>
      </c>
      <c r="F945" s="163" t="s">
        <v>238</v>
      </c>
      <c r="G945" s="163" t="s">
        <v>239</v>
      </c>
      <c r="H945" s="163" t="s">
        <v>240</v>
      </c>
      <c r="I945" s="163" t="s">
        <v>241</v>
      </c>
      <c r="J945" s="163" t="s">
        <v>243</v>
      </c>
      <c r="K945" s="163" t="s">
        <v>245</v>
      </c>
      <c r="L945" s="163" t="s">
        <v>246</v>
      </c>
      <c r="M945" s="163" t="s">
        <v>247</v>
      </c>
      <c r="N945" s="163" t="s">
        <v>248</v>
      </c>
      <c r="O945" s="163" t="s">
        <v>249</v>
      </c>
      <c r="P945" s="163" t="s">
        <v>251</v>
      </c>
      <c r="Q945" s="163" t="s">
        <v>269</v>
      </c>
      <c r="R945" s="164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2" t="s">
        <v>3</v>
      </c>
    </row>
    <row r="946" spans="1:65">
      <c r="A946" s="35"/>
      <c r="B946" s="19"/>
      <c r="C946" s="8"/>
      <c r="D946" s="9" t="s">
        <v>270</v>
      </c>
      <c r="E946" s="10" t="s">
        <v>270</v>
      </c>
      <c r="F946" s="10" t="s">
        <v>270</v>
      </c>
      <c r="G946" s="10" t="s">
        <v>270</v>
      </c>
      <c r="H946" s="10" t="s">
        <v>270</v>
      </c>
      <c r="I946" s="10" t="s">
        <v>303</v>
      </c>
      <c r="J946" s="10" t="s">
        <v>303</v>
      </c>
      <c r="K946" s="10" t="s">
        <v>303</v>
      </c>
      <c r="L946" s="10" t="s">
        <v>270</v>
      </c>
      <c r="M946" s="10" t="s">
        <v>303</v>
      </c>
      <c r="N946" s="10" t="s">
        <v>272</v>
      </c>
      <c r="O946" s="10" t="s">
        <v>303</v>
      </c>
      <c r="P946" s="10" t="s">
        <v>272</v>
      </c>
      <c r="Q946" s="10" t="s">
        <v>270</v>
      </c>
      <c r="R946" s="164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2">
        <v>3</v>
      </c>
    </row>
    <row r="947" spans="1:65">
      <c r="A947" s="35"/>
      <c r="B947" s="19"/>
      <c r="C947" s="8"/>
      <c r="D947" s="29" t="s">
        <v>304</v>
      </c>
      <c r="E947" s="29" t="s">
        <v>304</v>
      </c>
      <c r="F947" s="29" t="s">
        <v>304</v>
      </c>
      <c r="G947" s="29" t="s">
        <v>304</v>
      </c>
      <c r="H947" s="29" t="s">
        <v>304</v>
      </c>
      <c r="I947" s="29" t="s">
        <v>306</v>
      </c>
      <c r="J947" s="29" t="s">
        <v>306</v>
      </c>
      <c r="K947" s="29" t="s">
        <v>307</v>
      </c>
      <c r="L947" s="29" t="s">
        <v>304</v>
      </c>
      <c r="M947" s="29" t="s">
        <v>307</v>
      </c>
      <c r="N947" s="29" t="s">
        <v>307</v>
      </c>
      <c r="O947" s="29" t="s">
        <v>304</v>
      </c>
      <c r="P947" s="29" t="s">
        <v>304</v>
      </c>
      <c r="Q947" s="29" t="s">
        <v>308</v>
      </c>
      <c r="R947" s="164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2">
        <v>3</v>
      </c>
    </row>
    <row r="948" spans="1:65">
      <c r="A948" s="35"/>
      <c r="B948" s="18">
        <v>1</v>
      </c>
      <c r="C948" s="14">
        <v>1</v>
      </c>
      <c r="D948" s="262">
        <v>0.28000000000000003</v>
      </c>
      <c r="E948" s="262" t="s">
        <v>111</v>
      </c>
      <c r="F948" s="261">
        <v>0.06</v>
      </c>
      <c r="G948" s="242">
        <v>0.03</v>
      </c>
      <c r="H948" s="261">
        <v>0.02</v>
      </c>
      <c r="I948" s="262" t="s">
        <v>285</v>
      </c>
      <c r="J948" s="261">
        <v>0.13</v>
      </c>
      <c r="K948" s="242">
        <v>0.14164346279212942</v>
      </c>
      <c r="L948" s="242">
        <v>0.03</v>
      </c>
      <c r="M948" s="262" t="s">
        <v>285</v>
      </c>
      <c r="N948" s="262" t="s">
        <v>108</v>
      </c>
      <c r="O948" s="262" t="s">
        <v>288</v>
      </c>
      <c r="P948" s="262" t="s">
        <v>109</v>
      </c>
      <c r="Q948" s="242">
        <v>0.14000000000000001</v>
      </c>
      <c r="R948" s="232"/>
      <c r="S948" s="233"/>
      <c r="T948" s="233"/>
      <c r="U948" s="233"/>
      <c r="V948" s="233"/>
      <c r="W948" s="233"/>
      <c r="X948" s="233"/>
      <c r="Y948" s="233"/>
      <c r="Z948" s="233"/>
      <c r="AA948" s="233"/>
      <c r="AB948" s="233"/>
      <c r="AC948" s="233"/>
      <c r="AD948" s="233"/>
      <c r="AE948" s="233"/>
      <c r="AF948" s="233"/>
      <c r="AG948" s="233"/>
      <c r="AH948" s="233"/>
      <c r="AI948" s="233"/>
      <c r="AJ948" s="233"/>
      <c r="AK948" s="233"/>
      <c r="AL948" s="233"/>
      <c r="AM948" s="233"/>
      <c r="AN948" s="233"/>
      <c r="AO948" s="233"/>
      <c r="AP948" s="233"/>
      <c r="AQ948" s="233"/>
      <c r="AR948" s="233"/>
      <c r="AS948" s="233"/>
      <c r="AT948" s="233"/>
      <c r="AU948" s="233"/>
      <c r="AV948" s="233"/>
      <c r="AW948" s="233"/>
      <c r="AX948" s="233"/>
      <c r="AY948" s="233"/>
      <c r="AZ948" s="233"/>
      <c r="BA948" s="233"/>
      <c r="BB948" s="233"/>
      <c r="BC948" s="233"/>
      <c r="BD948" s="233"/>
      <c r="BE948" s="233"/>
      <c r="BF948" s="233"/>
      <c r="BG948" s="233"/>
      <c r="BH948" s="233"/>
      <c r="BI948" s="233"/>
      <c r="BJ948" s="233"/>
      <c r="BK948" s="233"/>
      <c r="BL948" s="233"/>
      <c r="BM948" s="243">
        <v>1</v>
      </c>
    </row>
    <row r="949" spans="1:65">
      <c r="A949" s="35"/>
      <c r="B949" s="19">
        <v>1</v>
      </c>
      <c r="C949" s="8">
        <v>2</v>
      </c>
      <c r="D949" s="264">
        <v>0.22</v>
      </c>
      <c r="E949" s="244">
        <v>0.01</v>
      </c>
      <c r="F949" s="263">
        <v>7.0000000000000007E-2</v>
      </c>
      <c r="G949" s="244">
        <v>0.04</v>
      </c>
      <c r="H949" s="263">
        <v>0.04</v>
      </c>
      <c r="I949" s="264" t="s">
        <v>285</v>
      </c>
      <c r="J949" s="263">
        <v>0.12</v>
      </c>
      <c r="K949" s="244">
        <v>0.13153258340481241</v>
      </c>
      <c r="L949" s="244">
        <v>0.02</v>
      </c>
      <c r="M949" s="264" t="s">
        <v>285</v>
      </c>
      <c r="N949" s="264" t="s">
        <v>108</v>
      </c>
      <c r="O949" s="264" t="s">
        <v>288</v>
      </c>
      <c r="P949" s="264" t="s">
        <v>109</v>
      </c>
      <c r="Q949" s="244">
        <v>0.15</v>
      </c>
      <c r="R949" s="232"/>
      <c r="S949" s="233"/>
      <c r="T949" s="233"/>
      <c r="U949" s="233"/>
      <c r="V949" s="233"/>
      <c r="W949" s="233"/>
      <c r="X949" s="233"/>
      <c r="Y949" s="233"/>
      <c r="Z949" s="233"/>
      <c r="AA949" s="233"/>
      <c r="AB949" s="233"/>
      <c r="AC949" s="233"/>
      <c r="AD949" s="233"/>
      <c r="AE949" s="233"/>
      <c r="AF949" s="233"/>
      <c r="AG949" s="233"/>
      <c r="AH949" s="233"/>
      <c r="AI949" s="233"/>
      <c r="AJ949" s="233"/>
      <c r="AK949" s="233"/>
      <c r="AL949" s="233"/>
      <c r="AM949" s="233"/>
      <c r="AN949" s="233"/>
      <c r="AO949" s="233"/>
      <c r="AP949" s="233"/>
      <c r="AQ949" s="233"/>
      <c r="AR949" s="233"/>
      <c r="AS949" s="233"/>
      <c r="AT949" s="233"/>
      <c r="AU949" s="233"/>
      <c r="AV949" s="233"/>
      <c r="AW949" s="233"/>
      <c r="AX949" s="233"/>
      <c r="AY949" s="233"/>
      <c r="AZ949" s="233"/>
      <c r="BA949" s="233"/>
      <c r="BB949" s="233"/>
      <c r="BC949" s="233"/>
      <c r="BD949" s="233"/>
      <c r="BE949" s="233"/>
      <c r="BF949" s="233"/>
      <c r="BG949" s="233"/>
      <c r="BH949" s="233"/>
      <c r="BI949" s="233"/>
      <c r="BJ949" s="233"/>
      <c r="BK949" s="233"/>
      <c r="BL949" s="233"/>
      <c r="BM949" s="243">
        <v>25</v>
      </c>
    </row>
    <row r="950" spans="1:65">
      <c r="A950" s="35"/>
      <c r="B950" s="19">
        <v>1</v>
      </c>
      <c r="C950" s="8">
        <v>3</v>
      </c>
      <c r="D950" s="264">
        <v>0.26</v>
      </c>
      <c r="E950" s="244">
        <v>0.01</v>
      </c>
      <c r="F950" s="263">
        <v>0.05</v>
      </c>
      <c r="G950" s="244">
        <v>0.04</v>
      </c>
      <c r="H950" s="263">
        <v>0.1</v>
      </c>
      <c r="I950" s="264" t="s">
        <v>285</v>
      </c>
      <c r="J950" s="263">
        <v>0.13</v>
      </c>
      <c r="K950" s="263">
        <v>0.13959999630155542</v>
      </c>
      <c r="L950" s="27">
        <v>0.03</v>
      </c>
      <c r="M950" s="265" t="s">
        <v>285</v>
      </c>
      <c r="N950" s="265" t="s">
        <v>108</v>
      </c>
      <c r="O950" s="265" t="s">
        <v>288</v>
      </c>
      <c r="P950" s="265" t="s">
        <v>109</v>
      </c>
      <c r="Q950" s="27">
        <v>0.15</v>
      </c>
      <c r="R950" s="232"/>
      <c r="S950" s="233"/>
      <c r="T950" s="233"/>
      <c r="U950" s="233"/>
      <c r="V950" s="233"/>
      <c r="W950" s="233"/>
      <c r="X950" s="233"/>
      <c r="Y950" s="233"/>
      <c r="Z950" s="233"/>
      <c r="AA950" s="233"/>
      <c r="AB950" s="233"/>
      <c r="AC950" s="233"/>
      <c r="AD950" s="233"/>
      <c r="AE950" s="233"/>
      <c r="AF950" s="233"/>
      <c r="AG950" s="233"/>
      <c r="AH950" s="233"/>
      <c r="AI950" s="233"/>
      <c r="AJ950" s="233"/>
      <c r="AK950" s="233"/>
      <c r="AL950" s="233"/>
      <c r="AM950" s="233"/>
      <c r="AN950" s="233"/>
      <c r="AO950" s="233"/>
      <c r="AP950" s="233"/>
      <c r="AQ950" s="233"/>
      <c r="AR950" s="233"/>
      <c r="AS950" s="233"/>
      <c r="AT950" s="233"/>
      <c r="AU950" s="233"/>
      <c r="AV950" s="233"/>
      <c r="AW950" s="233"/>
      <c r="AX950" s="233"/>
      <c r="AY950" s="233"/>
      <c r="AZ950" s="233"/>
      <c r="BA950" s="233"/>
      <c r="BB950" s="233"/>
      <c r="BC950" s="233"/>
      <c r="BD950" s="233"/>
      <c r="BE950" s="233"/>
      <c r="BF950" s="233"/>
      <c r="BG950" s="233"/>
      <c r="BH950" s="233"/>
      <c r="BI950" s="233"/>
      <c r="BJ950" s="233"/>
      <c r="BK950" s="233"/>
      <c r="BL950" s="233"/>
      <c r="BM950" s="243">
        <v>16</v>
      </c>
    </row>
    <row r="951" spans="1:65">
      <c r="A951" s="35"/>
      <c r="B951" s="19">
        <v>1</v>
      </c>
      <c r="C951" s="8">
        <v>4</v>
      </c>
      <c r="D951" s="264">
        <v>0.24</v>
      </c>
      <c r="E951" s="264" t="s">
        <v>111</v>
      </c>
      <c r="F951" s="263">
        <v>0.09</v>
      </c>
      <c r="G951" s="244">
        <v>0.04</v>
      </c>
      <c r="H951" s="263">
        <v>0.05</v>
      </c>
      <c r="I951" s="264" t="s">
        <v>285</v>
      </c>
      <c r="J951" s="263">
        <v>0.14000000000000001</v>
      </c>
      <c r="K951" s="263">
        <v>0.12929280597475706</v>
      </c>
      <c r="L951" s="27">
        <v>0.03</v>
      </c>
      <c r="M951" s="265" t="s">
        <v>285</v>
      </c>
      <c r="N951" s="265" t="s">
        <v>108</v>
      </c>
      <c r="O951" s="265" t="s">
        <v>288</v>
      </c>
      <c r="P951" s="265" t="s">
        <v>109</v>
      </c>
      <c r="Q951" s="27">
        <v>0.14000000000000001</v>
      </c>
      <c r="R951" s="232"/>
      <c r="S951" s="233"/>
      <c r="T951" s="233"/>
      <c r="U951" s="233"/>
      <c r="V951" s="233"/>
      <c r="W951" s="233"/>
      <c r="X951" s="233"/>
      <c r="Y951" s="233"/>
      <c r="Z951" s="233"/>
      <c r="AA951" s="233"/>
      <c r="AB951" s="233"/>
      <c r="AC951" s="233"/>
      <c r="AD951" s="233"/>
      <c r="AE951" s="233"/>
      <c r="AF951" s="233"/>
      <c r="AG951" s="233"/>
      <c r="AH951" s="233"/>
      <c r="AI951" s="233"/>
      <c r="AJ951" s="233"/>
      <c r="AK951" s="233"/>
      <c r="AL951" s="233"/>
      <c r="AM951" s="233"/>
      <c r="AN951" s="233"/>
      <c r="AO951" s="233"/>
      <c r="AP951" s="233"/>
      <c r="AQ951" s="233"/>
      <c r="AR951" s="233"/>
      <c r="AS951" s="233"/>
      <c r="AT951" s="233"/>
      <c r="AU951" s="233"/>
      <c r="AV951" s="233"/>
      <c r="AW951" s="233"/>
      <c r="AX951" s="233"/>
      <c r="AY951" s="233"/>
      <c r="AZ951" s="233"/>
      <c r="BA951" s="233"/>
      <c r="BB951" s="233"/>
      <c r="BC951" s="233"/>
      <c r="BD951" s="233"/>
      <c r="BE951" s="233"/>
      <c r="BF951" s="233"/>
      <c r="BG951" s="233"/>
      <c r="BH951" s="233"/>
      <c r="BI951" s="233"/>
      <c r="BJ951" s="233"/>
      <c r="BK951" s="233"/>
      <c r="BL951" s="233"/>
      <c r="BM951" s="243">
        <v>7.5955609962198495E-2</v>
      </c>
    </row>
    <row r="952" spans="1:65">
      <c r="A952" s="35"/>
      <c r="B952" s="19">
        <v>1</v>
      </c>
      <c r="C952" s="8">
        <v>5</v>
      </c>
      <c r="D952" s="264">
        <v>0.28000000000000003</v>
      </c>
      <c r="E952" s="264" t="s">
        <v>111</v>
      </c>
      <c r="F952" s="244">
        <v>7.0000000000000007E-2</v>
      </c>
      <c r="G952" s="244">
        <v>0.03</v>
      </c>
      <c r="H952" s="244">
        <v>0.05</v>
      </c>
      <c r="I952" s="264" t="s">
        <v>285</v>
      </c>
      <c r="J952" s="244">
        <v>0.12</v>
      </c>
      <c r="K952" s="244">
        <v>0.12467097593854742</v>
      </c>
      <c r="L952" s="244">
        <v>0.03</v>
      </c>
      <c r="M952" s="264" t="s">
        <v>285</v>
      </c>
      <c r="N952" s="264" t="s">
        <v>108</v>
      </c>
      <c r="O952" s="264" t="s">
        <v>288</v>
      </c>
      <c r="P952" s="264" t="s">
        <v>109</v>
      </c>
      <c r="Q952" s="244">
        <v>0.15</v>
      </c>
      <c r="R952" s="232"/>
      <c r="S952" s="233"/>
      <c r="T952" s="233"/>
      <c r="U952" s="233"/>
      <c r="V952" s="233"/>
      <c r="W952" s="233"/>
      <c r="X952" s="233"/>
      <c r="Y952" s="233"/>
      <c r="Z952" s="233"/>
      <c r="AA952" s="233"/>
      <c r="AB952" s="233"/>
      <c r="AC952" s="233"/>
      <c r="AD952" s="233"/>
      <c r="AE952" s="233"/>
      <c r="AF952" s="233"/>
      <c r="AG952" s="233"/>
      <c r="AH952" s="233"/>
      <c r="AI952" s="233"/>
      <c r="AJ952" s="233"/>
      <c r="AK952" s="233"/>
      <c r="AL952" s="233"/>
      <c r="AM952" s="233"/>
      <c r="AN952" s="233"/>
      <c r="AO952" s="233"/>
      <c r="AP952" s="233"/>
      <c r="AQ952" s="233"/>
      <c r="AR952" s="233"/>
      <c r="AS952" s="233"/>
      <c r="AT952" s="233"/>
      <c r="AU952" s="233"/>
      <c r="AV952" s="233"/>
      <c r="AW952" s="233"/>
      <c r="AX952" s="233"/>
      <c r="AY952" s="233"/>
      <c r="AZ952" s="233"/>
      <c r="BA952" s="233"/>
      <c r="BB952" s="233"/>
      <c r="BC952" s="233"/>
      <c r="BD952" s="233"/>
      <c r="BE952" s="233"/>
      <c r="BF952" s="233"/>
      <c r="BG952" s="233"/>
      <c r="BH952" s="233"/>
      <c r="BI952" s="233"/>
      <c r="BJ952" s="233"/>
      <c r="BK952" s="233"/>
      <c r="BL952" s="233"/>
      <c r="BM952" s="243">
        <v>31</v>
      </c>
    </row>
    <row r="953" spans="1:65">
      <c r="A953" s="35"/>
      <c r="B953" s="19">
        <v>1</v>
      </c>
      <c r="C953" s="8">
        <v>6</v>
      </c>
      <c r="D953" s="264">
        <v>0.28000000000000003</v>
      </c>
      <c r="E953" s="264" t="s">
        <v>111</v>
      </c>
      <c r="F953" s="244">
        <v>0.03</v>
      </c>
      <c r="G953" s="280">
        <v>7.0000000000000007E-2</v>
      </c>
      <c r="H953" s="244">
        <v>0.11</v>
      </c>
      <c r="I953" s="264" t="s">
        <v>285</v>
      </c>
      <c r="J953" s="244">
        <v>0.14000000000000001</v>
      </c>
      <c r="K953" s="244">
        <v>0.13312945377372723</v>
      </c>
      <c r="L953" s="244">
        <v>0.03</v>
      </c>
      <c r="M953" s="264" t="s">
        <v>285</v>
      </c>
      <c r="N953" s="264" t="s">
        <v>108</v>
      </c>
      <c r="O953" s="264" t="s">
        <v>288</v>
      </c>
      <c r="P953" s="264" t="s">
        <v>109</v>
      </c>
      <c r="Q953" s="244">
        <v>0.15</v>
      </c>
      <c r="R953" s="232"/>
      <c r="S953" s="233"/>
      <c r="T953" s="233"/>
      <c r="U953" s="233"/>
      <c r="V953" s="233"/>
      <c r="W953" s="233"/>
      <c r="X953" s="233"/>
      <c r="Y953" s="233"/>
      <c r="Z953" s="233"/>
      <c r="AA953" s="233"/>
      <c r="AB953" s="233"/>
      <c r="AC953" s="233"/>
      <c r="AD953" s="233"/>
      <c r="AE953" s="233"/>
      <c r="AF953" s="233"/>
      <c r="AG953" s="233"/>
      <c r="AH953" s="233"/>
      <c r="AI953" s="233"/>
      <c r="AJ953" s="233"/>
      <c r="AK953" s="233"/>
      <c r="AL953" s="233"/>
      <c r="AM953" s="233"/>
      <c r="AN953" s="233"/>
      <c r="AO953" s="233"/>
      <c r="AP953" s="233"/>
      <c r="AQ953" s="233"/>
      <c r="AR953" s="233"/>
      <c r="AS953" s="233"/>
      <c r="AT953" s="233"/>
      <c r="AU953" s="233"/>
      <c r="AV953" s="233"/>
      <c r="AW953" s="233"/>
      <c r="AX953" s="233"/>
      <c r="AY953" s="233"/>
      <c r="AZ953" s="233"/>
      <c r="BA953" s="233"/>
      <c r="BB953" s="233"/>
      <c r="BC953" s="233"/>
      <c r="BD953" s="233"/>
      <c r="BE953" s="233"/>
      <c r="BF953" s="233"/>
      <c r="BG953" s="233"/>
      <c r="BH953" s="233"/>
      <c r="BI953" s="233"/>
      <c r="BJ953" s="233"/>
      <c r="BK953" s="233"/>
      <c r="BL953" s="233"/>
      <c r="BM953" s="63"/>
    </row>
    <row r="954" spans="1:65">
      <c r="A954" s="35"/>
      <c r="B954" s="20" t="s">
        <v>261</v>
      </c>
      <c r="C954" s="12"/>
      <c r="D954" s="245">
        <v>0.26</v>
      </c>
      <c r="E954" s="245">
        <v>0.01</v>
      </c>
      <c r="F954" s="245">
        <v>6.1666666666666668E-2</v>
      </c>
      <c r="G954" s="245">
        <v>4.1666666666666664E-2</v>
      </c>
      <c r="H954" s="245">
        <v>6.1666666666666668E-2</v>
      </c>
      <c r="I954" s="245" t="s">
        <v>669</v>
      </c>
      <c r="J954" s="245">
        <v>0.13</v>
      </c>
      <c r="K954" s="245">
        <v>0.13331154636425482</v>
      </c>
      <c r="L954" s="245">
        <v>2.8333333333333335E-2</v>
      </c>
      <c r="M954" s="245" t="s">
        <v>669</v>
      </c>
      <c r="N954" s="245" t="s">
        <v>669</v>
      </c>
      <c r="O954" s="245" t="s">
        <v>669</v>
      </c>
      <c r="P954" s="245" t="s">
        <v>669</v>
      </c>
      <c r="Q954" s="245">
        <v>0.1466666666666667</v>
      </c>
      <c r="R954" s="232"/>
      <c r="S954" s="233"/>
      <c r="T954" s="233"/>
      <c r="U954" s="233"/>
      <c r="V954" s="233"/>
      <c r="W954" s="233"/>
      <c r="X954" s="233"/>
      <c r="Y954" s="233"/>
      <c r="Z954" s="233"/>
      <c r="AA954" s="233"/>
      <c r="AB954" s="233"/>
      <c r="AC954" s="233"/>
      <c r="AD954" s="233"/>
      <c r="AE954" s="233"/>
      <c r="AF954" s="233"/>
      <c r="AG954" s="233"/>
      <c r="AH954" s="233"/>
      <c r="AI954" s="233"/>
      <c r="AJ954" s="233"/>
      <c r="AK954" s="233"/>
      <c r="AL954" s="233"/>
      <c r="AM954" s="233"/>
      <c r="AN954" s="233"/>
      <c r="AO954" s="233"/>
      <c r="AP954" s="233"/>
      <c r="AQ954" s="233"/>
      <c r="AR954" s="233"/>
      <c r="AS954" s="233"/>
      <c r="AT954" s="233"/>
      <c r="AU954" s="233"/>
      <c r="AV954" s="233"/>
      <c r="AW954" s="233"/>
      <c r="AX954" s="233"/>
      <c r="AY954" s="233"/>
      <c r="AZ954" s="233"/>
      <c r="BA954" s="233"/>
      <c r="BB954" s="233"/>
      <c r="BC954" s="233"/>
      <c r="BD954" s="233"/>
      <c r="BE954" s="233"/>
      <c r="BF954" s="233"/>
      <c r="BG954" s="233"/>
      <c r="BH954" s="233"/>
      <c r="BI954" s="233"/>
      <c r="BJ954" s="233"/>
      <c r="BK954" s="233"/>
      <c r="BL954" s="233"/>
      <c r="BM954" s="63"/>
    </row>
    <row r="955" spans="1:65">
      <c r="A955" s="35"/>
      <c r="B955" s="3" t="s">
        <v>262</v>
      </c>
      <c r="C955" s="33"/>
      <c r="D955" s="27">
        <v>0.27</v>
      </c>
      <c r="E955" s="27">
        <v>0.01</v>
      </c>
      <c r="F955" s="27">
        <v>6.5000000000000002E-2</v>
      </c>
      <c r="G955" s="27">
        <v>0.04</v>
      </c>
      <c r="H955" s="27">
        <v>0.05</v>
      </c>
      <c r="I955" s="27" t="s">
        <v>669</v>
      </c>
      <c r="J955" s="27">
        <v>0.13</v>
      </c>
      <c r="K955" s="27">
        <v>0.13233101858926982</v>
      </c>
      <c r="L955" s="27">
        <v>0.03</v>
      </c>
      <c r="M955" s="27" t="s">
        <v>669</v>
      </c>
      <c r="N955" s="27" t="s">
        <v>669</v>
      </c>
      <c r="O955" s="27" t="s">
        <v>669</v>
      </c>
      <c r="P955" s="27" t="s">
        <v>669</v>
      </c>
      <c r="Q955" s="27">
        <v>0.15</v>
      </c>
      <c r="R955" s="232"/>
      <c r="S955" s="233"/>
      <c r="T955" s="233"/>
      <c r="U955" s="233"/>
      <c r="V955" s="233"/>
      <c r="W955" s="233"/>
      <c r="X955" s="233"/>
      <c r="Y955" s="233"/>
      <c r="Z955" s="233"/>
      <c r="AA955" s="233"/>
      <c r="AB955" s="233"/>
      <c r="AC955" s="233"/>
      <c r="AD955" s="233"/>
      <c r="AE955" s="233"/>
      <c r="AF955" s="233"/>
      <c r="AG955" s="233"/>
      <c r="AH955" s="233"/>
      <c r="AI955" s="233"/>
      <c r="AJ955" s="233"/>
      <c r="AK955" s="233"/>
      <c r="AL955" s="233"/>
      <c r="AM955" s="233"/>
      <c r="AN955" s="233"/>
      <c r="AO955" s="233"/>
      <c r="AP955" s="233"/>
      <c r="AQ955" s="233"/>
      <c r="AR955" s="233"/>
      <c r="AS955" s="233"/>
      <c r="AT955" s="233"/>
      <c r="AU955" s="233"/>
      <c r="AV955" s="233"/>
      <c r="AW955" s="233"/>
      <c r="AX955" s="233"/>
      <c r="AY955" s="233"/>
      <c r="AZ955" s="233"/>
      <c r="BA955" s="233"/>
      <c r="BB955" s="233"/>
      <c r="BC955" s="233"/>
      <c r="BD955" s="233"/>
      <c r="BE955" s="233"/>
      <c r="BF955" s="233"/>
      <c r="BG955" s="233"/>
      <c r="BH955" s="233"/>
      <c r="BI955" s="233"/>
      <c r="BJ955" s="233"/>
      <c r="BK955" s="233"/>
      <c r="BL955" s="233"/>
      <c r="BM955" s="63"/>
    </row>
    <row r="956" spans="1:65">
      <c r="A956" s="35"/>
      <c r="B956" s="3" t="s">
        <v>263</v>
      </c>
      <c r="C956" s="33"/>
      <c r="D956" s="27">
        <v>2.5298221281347046E-2</v>
      </c>
      <c r="E956" s="27">
        <v>0</v>
      </c>
      <c r="F956" s="27">
        <v>2.0412414523193166E-2</v>
      </c>
      <c r="G956" s="27">
        <v>1.4719601443879748E-2</v>
      </c>
      <c r="H956" s="27">
        <v>3.5449494589721117E-2</v>
      </c>
      <c r="I956" s="27" t="s">
        <v>669</v>
      </c>
      <c r="J956" s="27">
        <v>8.9442719099991665E-3</v>
      </c>
      <c r="K956" s="27">
        <v>6.3713896835369517E-3</v>
      </c>
      <c r="L956" s="27">
        <v>4.0824829046386289E-3</v>
      </c>
      <c r="M956" s="27" t="s">
        <v>669</v>
      </c>
      <c r="N956" s="27" t="s">
        <v>669</v>
      </c>
      <c r="O956" s="27" t="s">
        <v>669</v>
      </c>
      <c r="P956" s="27" t="s">
        <v>669</v>
      </c>
      <c r="Q956" s="27">
        <v>5.163977794943213E-3</v>
      </c>
      <c r="R956" s="232"/>
      <c r="S956" s="233"/>
      <c r="T956" s="233"/>
      <c r="U956" s="233"/>
      <c r="V956" s="233"/>
      <c r="W956" s="233"/>
      <c r="X956" s="233"/>
      <c r="Y956" s="233"/>
      <c r="Z956" s="233"/>
      <c r="AA956" s="233"/>
      <c r="AB956" s="233"/>
      <c r="AC956" s="233"/>
      <c r="AD956" s="233"/>
      <c r="AE956" s="233"/>
      <c r="AF956" s="233"/>
      <c r="AG956" s="233"/>
      <c r="AH956" s="233"/>
      <c r="AI956" s="233"/>
      <c r="AJ956" s="233"/>
      <c r="AK956" s="233"/>
      <c r="AL956" s="233"/>
      <c r="AM956" s="233"/>
      <c r="AN956" s="233"/>
      <c r="AO956" s="233"/>
      <c r="AP956" s="233"/>
      <c r="AQ956" s="233"/>
      <c r="AR956" s="233"/>
      <c r="AS956" s="233"/>
      <c r="AT956" s="233"/>
      <c r="AU956" s="233"/>
      <c r="AV956" s="233"/>
      <c r="AW956" s="233"/>
      <c r="AX956" s="233"/>
      <c r="AY956" s="233"/>
      <c r="AZ956" s="233"/>
      <c r="BA956" s="233"/>
      <c r="BB956" s="233"/>
      <c r="BC956" s="233"/>
      <c r="BD956" s="233"/>
      <c r="BE956" s="233"/>
      <c r="BF956" s="233"/>
      <c r="BG956" s="233"/>
      <c r="BH956" s="233"/>
      <c r="BI956" s="233"/>
      <c r="BJ956" s="233"/>
      <c r="BK956" s="233"/>
      <c r="BL956" s="233"/>
      <c r="BM956" s="63"/>
    </row>
    <row r="957" spans="1:65">
      <c r="A957" s="35"/>
      <c r="B957" s="3" t="s">
        <v>87</v>
      </c>
      <c r="C957" s="33"/>
      <c r="D957" s="13">
        <v>9.7300851082104012E-2</v>
      </c>
      <c r="E957" s="13">
        <v>0</v>
      </c>
      <c r="F957" s="13">
        <v>0.33101212740313241</v>
      </c>
      <c r="G957" s="13">
        <v>0.35327043465311397</v>
      </c>
      <c r="H957" s="13">
        <v>0.57485666902250454</v>
      </c>
      <c r="I957" s="13" t="s">
        <v>669</v>
      </c>
      <c r="J957" s="13">
        <v>6.8802091615378203E-2</v>
      </c>
      <c r="K957" s="13">
        <v>4.7793232149059589E-2</v>
      </c>
      <c r="L957" s="13">
        <v>0.14408763192842219</v>
      </c>
      <c r="M957" s="13" t="s">
        <v>669</v>
      </c>
      <c r="N957" s="13" t="s">
        <v>669</v>
      </c>
      <c r="O957" s="13" t="s">
        <v>669</v>
      </c>
      <c r="P957" s="13" t="s">
        <v>669</v>
      </c>
      <c r="Q957" s="13">
        <v>3.5208939510976443E-2</v>
      </c>
      <c r="R957" s="164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2"/>
    </row>
    <row r="958" spans="1:65">
      <c r="A958" s="35"/>
      <c r="B958" s="3" t="s">
        <v>264</v>
      </c>
      <c r="C958" s="33"/>
      <c r="D958" s="13">
        <v>2.4230519658705463</v>
      </c>
      <c r="E958" s="13">
        <v>-0.86834415515882513</v>
      </c>
      <c r="F958" s="13">
        <v>-0.18812229014608839</v>
      </c>
      <c r="G958" s="13">
        <v>-0.45143397982843814</v>
      </c>
      <c r="H958" s="13">
        <v>-0.18812229014608839</v>
      </c>
      <c r="I958" s="13" t="s">
        <v>669</v>
      </c>
      <c r="J958" s="13">
        <v>0.71152598293527314</v>
      </c>
      <c r="K958" s="13">
        <v>0.7551244263669421</v>
      </c>
      <c r="L958" s="13">
        <v>-0.62697510628333797</v>
      </c>
      <c r="M958" s="13" t="s">
        <v>669</v>
      </c>
      <c r="N958" s="13" t="s">
        <v>669</v>
      </c>
      <c r="O958" s="13" t="s">
        <v>669</v>
      </c>
      <c r="P958" s="13" t="s">
        <v>669</v>
      </c>
      <c r="Q958" s="13">
        <v>0.93095239100389815</v>
      </c>
      <c r="R958" s="164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2"/>
    </row>
    <row r="959" spans="1:65">
      <c r="A959" s="35"/>
      <c r="B959" s="53" t="s">
        <v>265</v>
      </c>
      <c r="C959" s="54"/>
      <c r="D959" s="52">
        <v>2.5099999999999998</v>
      </c>
      <c r="E959" s="52">
        <v>0.7</v>
      </c>
      <c r="F959" s="52">
        <v>0</v>
      </c>
      <c r="G959" s="52">
        <v>0.25</v>
      </c>
      <c r="H959" s="52">
        <v>0</v>
      </c>
      <c r="I959" s="52">
        <v>0.46</v>
      </c>
      <c r="J959" s="52">
        <v>0.86</v>
      </c>
      <c r="K959" s="52">
        <v>0.91</v>
      </c>
      <c r="L959" s="52">
        <v>0.42</v>
      </c>
      <c r="M959" s="52">
        <v>0.46</v>
      </c>
      <c r="N959" s="52">
        <v>11.86</v>
      </c>
      <c r="O959" s="52">
        <v>0.65</v>
      </c>
      <c r="P959" s="52">
        <v>30.83</v>
      </c>
      <c r="Q959" s="52">
        <v>1.07</v>
      </c>
      <c r="R959" s="164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2"/>
    </row>
    <row r="960" spans="1:65">
      <c r="B960" s="36"/>
      <c r="C960" s="20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BM960" s="62"/>
    </row>
    <row r="961" spans="1:65" ht="15">
      <c r="B961" s="37" t="s">
        <v>593</v>
      </c>
      <c r="BM961" s="32" t="s">
        <v>268</v>
      </c>
    </row>
    <row r="962" spans="1:65" ht="15">
      <c r="A962" s="28" t="s">
        <v>30</v>
      </c>
      <c r="B962" s="18" t="s">
        <v>115</v>
      </c>
      <c r="C962" s="15" t="s">
        <v>116</v>
      </c>
      <c r="D962" s="16" t="s">
        <v>230</v>
      </c>
      <c r="E962" s="17" t="s">
        <v>230</v>
      </c>
      <c r="F962" s="17" t="s">
        <v>230</v>
      </c>
      <c r="G962" s="17" t="s">
        <v>230</v>
      </c>
      <c r="H962" s="17" t="s">
        <v>230</v>
      </c>
      <c r="I962" s="17" t="s">
        <v>230</v>
      </c>
      <c r="J962" s="17" t="s">
        <v>230</v>
      </c>
      <c r="K962" s="17" t="s">
        <v>230</v>
      </c>
      <c r="L962" s="17" t="s">
        <v>230</v>
      </c>
      <c r="M962" s="17" t="s">
        <v>230</v>
      </c>
      <c r="N962" s="17" t="s">
        <v>230</v>
      </c>
      <c r="O962" s="17" t="s">
        <v>230</v>
      </c>
      <c r="P962" s="17" t="s">
        <v>230</v>
      </c>
      <c r="Q962" s="17" t="s">
        <v>230</v>
      </c>
      <c r="R962" s="17" t="s">
        <v>230</v>
      </c>
      <c r="S962" s="164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2">
        <v>1</v>
      </c>
    </row>
    <row r="963" spans="1:65">
      <c r="A963" s="35"/>
      <c r="B963" s="19" t="s">
        <v>231</v>
      </c>
      <c r="C963" s="8" t="s">
        <v>231</v>
      </c>
      <c r="D963" s="162" t="s">
        <v>233</v>
      </c>
      <c r="E963" s="163" t="s">
        <v>234</v>
      </c>
      <c r="F963" s="163" t="s">
        <v>235</v>
      </c>
      <c r="G963" s="163" t="s">
        <v>237</v>
      </c>
      <c r="H963" s="163" t="s">
        <v>238</v>
      </c>
      <c r="I963" s="163" t="s">
        <v>239</v>
      </c>
      <c r="J963" s="163" t="s">
        <v>240</v>
      </c>
      <c r="K963" s="163" t="s">
        <v>241</v>
      </c>
      <c r="L963" s="163" t="s">
        <v>243</v>
      </c>
      <c r="M963" s="163" t="s">
        <v>245</v>
      </c>
      <c r="N963" s="163" t="s">
        <v>246</v>
      </c>
      <c r="O963" s="163" t="s">
        <v>247</v>
      </c>
      <c r="P963" s="163" t="s">
        <v>249</v>
      </c>
      <c r="Q963" s="163" t="s">
        <v>250</v>
      </c>
      <c r="R963" s="163" t="s">
        <v>269</v>
      </c>
      <c r="S963" s="164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2" t="s">
        <v>3</v>
      </c>
    </row>
    <row r="964" spans="1:65">
      <c r="A964" s="35"/>
      <c r="B964" s="19"/>
      <c r="C964" s="8"/>
      <c r="D964" s="9" t="s">
        <v>270</v>
      </c>
      <c r="E964" s="10" t="s">
        <v>272</v>
      </c>
      <c r="F964" s="10" t="s">
        <v>270</v>
      </c>
      <c r="G964" s="10" t="s">
        <v>270</v>
      </c>
      <c r="H964" s="10" t="s">
        <v>270</v>
      </c>
      <c r="I964" s="10" t="s">
        <v>270</v>
      </c>
      <c r="J964" s="10" t="s">
        <v>270</v>
      </c>
      <c r="K964" s="10" t="s">
        <v>303</v>
      </c>
      <c r="L964" s="10" t="s">
        <v>303</v>
      </c>
      <c r="M964" s="10" t="s">
        <v>303</v>
      </c>
      <c r="N964" s="10" t="s">
        <v>270</v>
      </c>
      <c r="O964" s="10" t="s">
        <v>303</v>
      </c>
      <c r="P964" s="10" t="s">
        <v>303</v>
      </c>
      <c r="Q964" s="10" t="s">
        <v>272</v>
      </c>
      <c r="R964" s="10" t="s">
        <v>270</v>
      </c>
      <c r="S964" s="164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2">
        <v>2</v>
      </c>
    </row>
    <row r="965" spans="1:65">
      <c r="A965" s="35"/>
      <c r="B965" s="19"/>
      <c r="C965" s="8"/>
      <c r="D965" s="29" t="s">
        <v>304</v>
      </c>
      <c r="E965" s="29" t="s">
        <v>305</v>
      </c>
      <c r="F965" s="29" t="s">
        <v>304</v>
      </c>
      <c r="G965" s="29" t="s">
        <v>304</v>
      </c>
      <c r="H965" s="29" t="s">
        <v>304</v>
      </c>
      <c r="I965" s="29" t="s">
        <v>304</v>
      </c>
      <c r="J965" s="29" t="s">
        <v>304</v>
      </c>
      <c r="K965" s="29" t="s">
        <v>306</v>
      </c>
      <c r="L965" s="29" t="s">
        <v>306</v>
      </c>
      <c r="M965" s="29" t="s">
        <v>307</v>
      </c>
      <c r="N965" s="29" t="s">
        <v>304</v>
      </c>
      <c r="O965" s="29" t="s">
        <v>307</v>
      </c>
      <c r="P965" s="29" t="s">
        <v>304</v>
      </c>
      <c r="Q965" s="29" t="s">
        <v>306</v>
      </c>
      <c r="R965" s="29" t="s">
        <v>308</v>
      </c>
      <c r="S965" s="164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2">
        <v>2</v>
      </c>
    </row>
    <row r="966" spans="1:65">
      <c r="A966" s="35"/>
      <c r="B966" s="18">
        <v>1</v>
      </c>
      <c r="C966" s="14">
        <v>1</v>
      </c>
      <c r="D966" s="22">
        <v>7.6921999999999988</v>
      </c>
      <c r="E966" s="22">
        <v>10.73</v>
      </c>
      <c r="F966" s="23">
        <v>6.8</v>
      </c>
      <c r="G966" s="157" t="s">
        <v>98</v>
      </c>
      <c r="H966" s="23">
        <v>4.3</v>
      </c>
      <c r="I966" s="22">
        <v>1.7</v>
      </c>
      <c r="J966" s="23">
        <v>1.5</v>
      </c>
      <c r="K966" s="22">
        <v>2.2000000000000002</v>
      </c>
      <c r="L966" s="22">
        <v>3.9</v>
      </c>
      <c r="M966" s="22">
        <v>9.163448100428278</v>
      </c>
      <c r="N966" s="22">
        <v>3.1909999999999998</v>
      </c>
      <c r="O966" s="22">
        <v>0.93</v>
      </c>
      <c r="P966" s="157" t="s">
        <v>110</v>
      </c>
      <c r="Q966" s="157">
        <v>22.2</v>
      </c>
      <c r="R966" s="22">
        <v>9.84</v>
      </c>
      <c r="S966" s="164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2">
        <v>1</v>
      </c>
    </row>
    <row r="967" spans="1:65">
      <c r="A967" s="35"/>
      <c r="B967" s="19">
        <v>1</v>
      </c>
      <c r="C967" s="8">
        <v>2</v>
      </c>
      <c r="D967" s="10">
        <v>7.4726999999999997</v>
      </c>
      <c r="E967" s="10">
        <v>10.67</v>
      </c>
      <c r="F967" s="25">
        <v>6.7</v>
      </c>
      <c r="G967" s="10">
        <v>0.2</v>
      </c>
      <c r="H967" s="25">
        <v>4.4000000000000004</v>
      </c>
      <c r="I967" s="10">
        <v>3</v>
      </c>
      <c r="J967" s="25">
        <v>2.2000000000000002</v>
      </c>
      <c r="K967" s="10">
        <v>0.7</v>
      </c>
      <c r="L967" s="10">
        <v>4</v>
      </c>
      <c r="M967" s="10">
        <v>9.3756901524145491</v>
      </c>
      <c r="N967" s="10">
        <v>3.032</v>
      </c>
      <c r="O967" s="10">
        <v>1.21</v>
      </c>
      <c r="P967" s="158" t="s">
        <v>110</v>
      </c>
      <c r="Q967" s="158">
        <v>24</v>
      </c>
      <c r="R967" s="10">
        <v>9.5299999999999994</v>
      </c>
      <c r="S967" s="164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2">
        <v>18</v>
      </c>
    </row>
    <row r="968" spans="1:65">
      <c r="A968" s="35"/>
      <c r="B968" s="19">
        <v>1</v>
      </c>
      <c r="C968" s="8">
        <v>3</v>
      </c>
      <c r="D968" s="10">
        <v>6.7020999999999997</v>
      </c>
      <c r="E968" s="10">
        <v>10.49</v>
      </c>
      <c r="F968" s="25">
        <v>6.6</v>
      </c>
      <c r="G968" s="158" t="s">
        <v>98</v>
      </c>
      <c r="H968" s="25">
        <v>4.0999999999999996</v>
      </c>
      <c r="I968" s="10">
        <v>2</v>
      </c>
      <c r="J968" s="25">
        <v>4.5</v>
      </c>
      <c r="K968" s="25">
        <v>1.8</v>
      </c>
      <c r="L968" s="11">
        <v>3.9</v>
      </c>
      <c r="M968" s="11">
        <v>8.9998841607282287</v>
      </c>
      <c r="N968" s="11">
        <v>3.3260000000000001</v>
      </c>
      <c r="O968" s="11">
        <v>0.82</v>
      </c>
      <c r="P968" s="165" t="s">
        <v>110</v>
      </c>
      <c r="Q968" s="165">
        <v>22.3</v>
      </c>
      <c r="R968" s="11">
        <v>9.94</v>
      </c>
      <c r="S968" s="164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2">
        <v>16</v>
      </c>
    </row>
    <row r="969" spans="1:65">
      <c r="A969" s="35"/>
      <c r="B969" s="19">
        <v>1</v>
      </c>
      <c r="C969" s="8">
        <v>4</v>
      </c>
      <c r="D969" s="10">
        <v>6.5411999999999999</v>
      </c>
      <c r="E969" s="10">
        <v>10.48</v>
      </c>
      <c r="F969" s="25">
        <v>6.7</v>
      </c>
      <c r="G969" s="158" t="s">
        <v>98</v>
      </c>
      <c r="H969" s="25">
        <v>5.5</v>
      </c>
      <c r="I969" s="10">
        <v>2.2999999999999998</v>
      </c>
      <c r="J969" s="25">
        <v>1.8</v>
      </c>
      <c r="K969" s="25">
        <v>2.7</v>
      </c>
      <c r="L969" s="11">
        <v>3.7</v>
      </c>
      <c r="M969" s="11">
        <v>8.3183299206494787</v>
      </c>
      <c r="N969" s="11">
        <v>2.956</v>
      </c>
      <c r="O969" s="11">
        <v>1.4</v>
      </c>
      <c r="P969" s="165" t="s">
        <v>110</v>
      </c>
      <c r="Q969" s="165">
        <v>21.7</v>
      </c>
      <c r="R969" s="11">
        <v>9.69</v>
      </c>
      <c r="S969" s="164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2">
        <v>4.7865389502255598</v>
      </c>
    </row>
    <row r="970" spans="1:65">
      <c r="A970" s="35"/>
      <c r="B970" s="19">
        <v>1</v>
      </c>
      <c r="C970" s="8">
        <v>5</v>
      </c>
      <c r="D970" s="10">
        <v>7.0156999999999998</v>
      </c>
      <c r="E970" s="10">
        <v>11.15</v>
      </c>
      <c r="F970" s="10">
        <v>6.8</v>
      </c>
      <c r="G970" s="10">
        <v>0.2</v>
      </c>
      <c r="H970" s="10">
        <v>4.9000000000000004</v>
      </c>
      <c r="I970" s="10">
        <v>2.2999999999999998</v>
      </c>
      <c r="J970" s="10">
        <v>2.4</v>
      </c>
      <c r="K970" s="10">
        <v>1.7</v>
      </c>
      <c r="L970" s="10">
        <v>3.9</v>
      </c>
      <c r="M970" s="10">
        <v>8.0939294304410083</v>
      </c>
      <c r="N970" s="10">
        <v>3.258</v>
      </c>
      <c r="O970" s="10">
        <v>1.48</v>
      </c>
      <c r="P970" s="158" t="s">
        <v>110</v>
      </c>
      <c r="Q970" s="158">
        <v>23.1</v>
      </c>
      <c r="R970" s="10">
        <v>8.66</v>
      </c>
      <c r="S970" s="164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2">
        <v>24</v>
      </c>
    </row>
    <row r="971" spans="1:65">
      <c r="A971" s="35"/>
      <c r="B971" s="19">
        <v>1</v>
      </c>
      <c r="C971" s="8">
        <v>6</v>
      </c>
      <c r="D971" s="10">
        <v>6.6816000000000004</v>
      </c>
      <c r="E971" s="10">
        <v>10.9</v>
      </c>
      <c r="F971" s="10">
        <v>6.5</v>
      </c>
      <c r="G971" s="10">
        <v>0.2</v>
      </c>
      <c r="H971" s="10">
        <v>2.2999999999999998</v>
      </c>
      <c r="I971" s="159">
        <v>4.8</v>
      </c>
      <c r="J971" s="159">
        <v>6.1</v>
      </c>
      <c r="K971" s="10">
        <v>3.8</v>
      </c>
      <c r="L971" s="10">
        <v>3.9</v>
      </c>
      <c r="M971" s="10">
        <v>8.7902563529323086</v>
      </c>
      <c r="N971" s="10">
        <v>3.42</v>
      </c>
      <c r="O971" s="10">
        <v>1.64</v>
      </c>
      <c r="P971" s="158" t="s">
        <v>110</v>
      </c>
      <c r="Q971" s="158">
        <v>23.8</v>
      </c>
      <c r="R971" s="10">
        <v>8.32</v>
      </c>
      <c r="S971" s="164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2"/>
    </row>
    <row r="972" spans="1:65">
      <c r="A972" s="35"/>
      <c r="B972" s="20" t="s">
        <v>261</v>
      </c>
      <c r="C972" s="12"/>
      <c r="D972" s="26">
        <v>7.0175833333333335</v>
      </c>
      <c r="E972" s="26">
        <v>10.736666666666666</v>
      </c>
      <c r="F972" s="26">
        <v>6.6833333333333336</v>
      </c>
      <c r="G972" s="26">
        <v>0.20000000000000004</v>
      </c>
      <c r="H972" s="26">
        <v>4.2499999999999991</v>
      </c>
      <c r="I972" s="26">
        <v>2.6833333333333336</v>
      </c>
      <c r="J972" s="26">
        <v>3.0833333333333335</v>
      </c>
      <c r="K972" s="26">
        <v>2.15</v>
      </c>
      <c r="L972" s="26">
        <v>3.8833333333333329</v>
      </c>
      <c r="M972" s="26">
        <v>8.7902563529323086</v>
      </c>
      <c r="N972" s="26">
        <v>3.1971666666666665</v>
      </c>
      <c r="O972" s="26">
        <v>1.2466666666666666</v>
      </c>
      <c r="P972" s="26" t="s">
        <v>669</v>
      </c>
      <c r="Q972" s="26">
        <v>22.850000000000005</v>
      </c>
      <c r="R972" s="26">
        <v>9.33</v>
      </c>
      <c r="S972" s="164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62"/>
    </row>
    <row r="973" spans="1:65">
      <c r="A973" s="35"/>
      <c r="B973" s="3" t="s">
        <v>262</v>
      </c>
      <c r="C973" s="33"/>
      <c r="D973" s="11">
        <v>6.8589000000000002</v>
      </c>
      <c r="E973" s="11">
        <v>10.7</v>
      </c>
      <c r="F973" s="11">
        <v>6.7</v>
      </c>
      <c r="G973" s="11">
        <v>0.2</v>
      </c>
      <c r="H973" s="11">
        <v>4.3499999999999996</v>
      </c>
      <c r="I973" s="11">
        <v>2.2999999999999998</v>
      </c>
      <c r="J973" s="11">
        <v>2.2999999999999998</v>
      </c>
      <c r="K973" s="11">
        <v>2</v>
      </c>
      <c r="L973" s="11">
        <v>3.9</v>
      </c>
      <c r="M973" s="11">
        <v>8.8950702568302695</v>
      </c>
      <c r="N973" s="11">
        <v>3.2244999999999999</v>
      </c>
      <c r="O973" s="11">
        <v>1.3049999999999999</v>
      </c>
      <c r="P973" s="11" t="s">
        <v>669</v>
      </c>
      <c r="Q973" s="11">
        <v>22.700000000000003</v>
      </c>
      <c r="R973" s="11">
        <v>9.61</v>
      </c>
      <c r="S973" s="164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62"/>
    </row>
    <row r="974" spans="1:65">
      <c r="A974" s="35"/>
      <c r="B974" s="3" t="s">
        <v>263</v>
      </c>
      <c r="C974" s="33"/>
      <c r="D974" s="27">
        <v>0.46938214459719951</v>
      </c>
      <c r="E974" s="27">
        <v>0.2564111282036462</v>
      </c>
      <c r="F974" s="27">
        <v>0.1169045194450012</v>
      </c>
      <c r="G974" s="27">
        <v>3.3993498887762956E-17</v>
      </c>
      <c r="H974" s="27">
        <v>1.0802777420645164</v>
      </c>
      <c r="I974" s="27">
        <v>1.1232393630329487</v>
      </c>
      <c r="J974" s="27">
        <v>1.8170488894541785</v>
      </c>
      <c r="K974" s="27">
        <v>1.0445094542415594</v>
      </c>
      <c r="L974" s="27">
        <v>9.8319208025017424E-2</v>
      </c>
      <c r="M974" s="27">
        <v>0.49669595775484954</v>
      </c>
      <c r="N974" s="27">
        <v>0.17631383004933751</v>
      </c>
      <c r="O974" s="27">
        <v>0.32135131346653423</v>
      </c>
      <c r="P974" s="27" t="s">
        <v>669</v>
      </c>
      <c r="Q974" s="27">
        <v>0.93112834775878284</v>
      </c>
      <c r="R974" s="27">
        <v>0.67391394109337099</v>
      </c>
      <c r="S974" s="164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62"/>
    </row>
    <row r="975" spans="1:65">
      <c r="A975" s="35"/>
      <c r="B975" s="3" t="s">
        <v>87</v>
      </c>
      <c r="C975" s="33"/>
      <c r="D975" s="13">
        <v>6.6886579368091989E-2</v>
      </c>
      <c r="E975" s="13">
        <v>2.3881818833000269E-2</v>
      </c>
      <c r="F975" s="13">
        <v>1.7491948046633597E-2</v>
      </c>
      <c r="G975" s="13">
        <v>1.6996749443881474E-16</v>
      </c>
      <c r="H975" s="13">
        <v>0.25418299813282746</v>
      </c>
      <c r="I975" s="13">
        <v>0.41859852038494977</v>
      </c>
      <c r="J975" s="13">
        <v>0.58931315333649026</v>
      </c>
      <c r="K975" s="13">
        <v>0.48581835081002767</v>
      </c>
      <c r="L975" s="13">
        <v>2.5318250993566722E-2</v>
      </c>
      <c r="M975" s="13">
        <v>5.6505286969151768E-2</v>
      </c>
      <c r="N975" s="13">
        <v>5.5146899874682014E-2</v>
      </c>
      <c r="O975" s="13">
        <v>0.25776843326192589</v>
      </c>
      <c r="P975" s="13" t="s">
        <v>669</v>
      </c>
      <c r="Q975" s="13">
        <v>4.0749599464279328E-2</v>
      </c>
      <c r="R975" s="13">
        <v>7.2230861853523148E-2</v>
      </c>
      <c r="S975" s="164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2"/>
    </row>
    <row r="976" spans="1:65">
      <c r="A976" s="35"/>
      <c r="B976" s="3" t="s">
        <v>264</v>
      </c>
      <c r="C976" s="33"/>
      <c r="D976" s="13">
        <v>0.46610805977096215</v>
      </c>
      <c r="E976" s="13">
        <v>1.2430960613327326</v>
      </c>
      <c r="F976" s="13">
        <v>0.39627680936731746</v>
      </c>
      <c r="G976" s="13">
        <v>-0.95821615533065385</v>
      </c>
      <c r="H976" s="13">
        <v>-0.11209330077639434</v>
      </c>
      <c r="I976" s="13">
        <v>-0.43940008401960573</v>
      </c>
      <c r="J976" s="13">
        <v>-0.35583239468091343</v>
      </c>
      <c r="K976" s="13">
        <v>-0.55082366980452879</v>
      </c>
      <c r="L976" s="13">
        <v>-0.18869701600352895</v>
      </c>
      <c r="M976" s="13">
        <v>0.83645353027328406</v>
      </c>
      <c r="N976" s="13">
        <v>-0.33205042308994392</v>
      </c>
      <c r="O976" s="13">
        <v>-0.73954736822774225</v>
      </c>
      <c r="P976" s="13" t="s">
        <v>669</v>
      </c>
      <c r="Q976" s="13">
        <v>3.7738042534727994</v>
      </c>
      <c r="R976" s="13">
        <v>0.94921635382499825</v>
      </c>
      <c r="S976" s="164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2"/>
    </row>
    <row r="977" spans="1:65">
      <c r="A977" s="35"/>
      <c r="B977" s="53" t="s">
        <v>265</v>
      </c>
      <c r="C977" s="54"/>
      <c r="D977" s="52">
        <v>0.75</v>
      </c>
      <c r="E977" s="52">
        <v>1.65</v>
      </c>
      <c r="F977" s="52">
        <v>0.67</v>
      </c>
      <c r="G977" s="52">
        <v>0.9</v>
      </c>
      <c r="H977" s="52">
        <v>0.09</v>
      </c>
      <c r="I977" s="52">
        <v>0.28999999999999998</v>
      </c>
      <c r="J977" s="52">
        <v>0.19</v>
      </c>
      <c r="K977" s="52">
        <v>0.42</v>
      </c>
      <c r="L977" s="52">
        <v>0</v>
      </c>
      <c r="M977" s="52">
        <v>1.18</v>
      </c>
      <c r="N977" s="52">
        <v>0.17</v>
      </c>
      <c r="O977" s="52">
        <v>0.63</v>
      </c>
      <c r="P977" s="52">
        <v>0.92</v>
      </c>
      <c r="Q977" s="52">
        <v>4.57</v>
      </c>
      <c r="R977" s="52">
        <v>1.31</v>
      </c>
      <c r="S977" s="164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2"/>
    </row>
    <row r="978" spans="1:65">
      <c r="B978" s="36"/>
      <c r="C978" s="20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BM978" s="62"/>
    </row>
    <row r="979" spans="1:65" ht="15">
      <c r="B979" s="37" t="s">
        <v>594</v>
      </c>
      <c r="BM979" s="32" t="s">
        <v>268</v>
      </c>
    </row>
    <row r="980" spans="1:65" ht="15">
      <c r="A980" s="28" t="s">
        <v>63</v>
      </c>
      <c r="B980" s="18" t="s">
        <v>115</v>
      </c>
      <c r="C980" s="15" t="s">
        <v>116</v>
      </c>
      <c r="D980" s="16" t="s">
        <v>230</v>
      </c>
      <c r="E980" s="17" t="s">
        <v>230</v>
      </c>
      <c r="F980" s="17" t="s">
        <v>230</v>
      </c>
      <c r="G980" s="17" t="s">
        <v>230</v>
      </c>
      <c r="H980" s="17" t="s">
        <v>230</v>
      </c>
      <c r="I980" s="17" t="s">
        <v>230</v>
      </c>
      <c r="J980" s="17" t="s">
        <v>230</v>
      </c>
      <c r="K980" s="17" t="s">
        <v>230</v>
      </c>
      <c r="L980" s="17" t="s">
        <v>230</v>
      </c>
      <c r="M980" s="17" t="s">
        <v>230</v>
      </c>
      <c r="N980" s="17" t="s">
        <v>230</v>
      </c>
      <c r="O980" s="17" t="s">
        <v>230</v>
      </c>
      <c r="P980" s="17" t="s">
        <v>230</v>
      </c>
      <c r="Q980" s="17" t="s">
        <v>230</v>
      </c>
      <c r="R980" s="17" t="s">
        <v>230</v>
      </c>
      <c r="S980" s="17" t="s">
        <v>230</v>
      </c>
      <c r="T980" s="17" t="s">
        <v>230</v>
      </c>
      <c r="U980" s="17" t="s">
        <v>230</v>
      </c>
      <c r="V980" s="17" t="s">
        <v>230</v>
      </c>
      <c r="W980" s="164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2">
        <v>1</v>
      </c>
    </row>
    <row r="981" spans="1:65">
      <c r="A981" s="35"/>
      <c r="B981" s="19" t="s">
        <v>231</v>
      </c>
      <c r="C981" s="8" t="s">
        <v>231</v>
      </c>
      <c r="D981" s="162" t="s">
        <v>233</v>
      </c>
      <c r="E981" s="163" t="s">
        <v>234</v>
      </c>
      <c r="F981" s="163" t="s">
        <v>235</v>
      </c>
      <c r="G981" s="163" t="s">
        <v>237</v>
      </c>
      <c r="H981" s="163" t="s">
        <v>238</v>
      </c>
      <c r="I981" s="163" t="s">
        <v>239</v>
      </c>
      <c r="J981" s="163" t="s">
        <v>240</v>
      </c>
      <c r="K981" s="163" t="s">
        <v>241</v>
      </c>
      <c r="L981" s="163" t="s">
        <v>242</v>
      </c>
      <c r="M981" s="163" t="s">
        <v>243</v>
      </c>
      <c r="N981" s="163" t="s">
        <v>244</v>
      </c>
      <c r="O981" s="163" t="s">
        <v>245</v>
      </c>
      <c r="P981" s="163" t="s">
        <v>246</v>
      </c>
      <c r="Q981" s="163" t="s">
        <v>247</v>
      </c>
      <c r="R981" s="163" t="s">
        <v>248</v>
      </c>
      <c r="S981" s="163" t="s">
        <v>249</v>
      </c>
      <c r="T981" s="163" t="s">
        <v>250</v>
      </c>
      <c r="U981" s="163" t="s">
        <v>251</v>
      </c>
      <c r="V981" s="163" t="s">
        <v>269</v>
      </c>
      <c r="W981" s="164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2" t="s">
        <v>1</v>
      </c>
    </row>
    <row r="982" spans="1:65">
      <c r="A982" s="35"/>
      <c r="B982" s="19"/>
      <c r="C982" s="8"/>
      <c r="D982" s="9" t="s">
        <v>272</v>
      </c>
      <c r="E982" s="10" t="s">
        <v>272</v>
      </c>
      <c r="F982" s="10" t="s">
        <v>270</v>
      </c>
      <c r="G982" s="10" t="s">
        <v>270</v>
      </c>
      <c r="H982" s="10" t="s">
        <v>270</v>
      </c>
      <c r="I982" s="10" t="s">
        <v>270</v>
      </c>
      <c r="J982" s="10" t="s">
        <v>270</v>
      </c>
      <c r="K982" s="10" t="s">
        <v>303</v>
      </c>
      <c r="L982" s="10" t="s">
        <v>272</v>
      </c>
      <c r="M982" s="10" t="s">
        <v>303</v>
      </c>
      <c r="N982" s="10" t="s">
        <v>272</v>
      </c>
      <c r="O982" s="10" t="s">
        <v>303</v>
      </c>
      <c r="P982" s="10" t="s">
        <v>270</v>
      </c>
      <c r="Q982" s="10" t="s">
        <v>303</v>
      </c>
      <c r="R982" s="10" t="s">
        <v>272</v>
      </c>
      <c r="S982" s="10" t="s">
        <v>303</v>
      </c>
      <c r="T982" s="10" t="s">
        <v>272</v>
      </c>
      <c r="U982" s="10" t="s">
        <v>272</v>
      </c>
      <c r="V982" s="10" t="s">
        <v>272</v>
      </c>
      <c r="W982" s="164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2">
        <v>3</v>
      </c>
    </row>
    <row r="983" spans="1:65">
      <c r="A983" s="35"/>
      <c r="B983" s="19"/>
      <c r="C983" s="8"/>
      <c r="D983" s="29" t="s">
        <v>304</v>
      </c>
      <c r="E983" s="29" t="s">
        <v>305</v>
      </c>
      <c r="F983" s="29" t="s">
        <v>304</v>
      </c>
      <c r="G983" s="29" t="s">
        <v>304</v>
      </c>
      <c r="H983" s="29" t="s">
        <v>304</v>
      </c>
      <c r="I983" s="29" t="s">
        <v>304</v>
      </c>
      <c r="J983" s="29" t="s">
        <v>304</v>
      </c>
      <c r="K983" s="29" t="s">
        <v>306</v>
      </c>
      <c r="L983" s="29" t="s">
        <v>306</v>
      </c>
      <c r="M983" s="29" t="s">
        <v>306</v>
      </c>
      <c r="N983" s="29" t="s">
        <v>306</v>
      </c>
      <c r="O983" s="29" t="s">
        <v>307</v>
      </c>
      <c r="P983" s="29" t="s">
        <v>304</v>
      </c>
      <c r="Q983" s="29" t="s">
        <v>307</v>
      </c>
      <c r="R983" s="29" t="s">
        <v>307</v>
      </c>
      <c r="S983" s="29" t="s">
        <v>304</v>
      </c>
      <c r="T983" s="29" t="s">
        <v>306</v>
      </c>
      <c r="U983" s="29" t="s">
        <v>304</v>
      </c>
      <c r="V983" s="29" t="s">
        <v>308</v>
      </c>
      <c r="W983" s="164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2">
        <v>3</v>
      </c>
    </row>
    <row r="984" spans="1:65">
      <c r="A984" s="35"/>
      <c r="B984" s="18">
        <v>1</v>
      </c>
      <c r="C984" s="14">
        <v>1</v>
      </c>
      <c r="D984" s="242">
        <v>8.5349999999999992E-3</v>
      </c>
      <c r="E984" s="242">
        <v>5.5390000000000005E-3</v>
      </c>
      <c r="F984" s="261">
        <v>5.0000000000000001E-3</v>
      </c>
      <c r="G984" s="262" t="s">
        <v>275</v>
      </c>
      <c r="H984" s="261">
        <v>6.0000000000000001E-3</v>
      </c>
      <c r="I984" s="242">
        <v>5.0000000000000001E-3</v>
      </c>
      <c r="J984" s="261">
        <v>6.0000000000000001E-3</v>
      </c>
      <c r="K984" s="262" t="s">
        <v>111</v>
      </c>
      <c r="L984" s="262" t="s">
        <v>111</v>
      </c>
      <c r="M984" s="242">
        <v>0.01</v>
      </c>
      <c r="N984" s="262" t="s">
        <v>111</v>
      </c>
      <c r="O984" s="242">
        <v>1.1567468000714299E-2</v>
      </c>
      <c r="P984" s="242">
        <v>3.8000000000000004E-3</v>
      </c>
      <c r="Q984" s="242">
        <v>2.5000000000000001E-3</v>
      </c>
      <c r="R984" s="242">
        <v>5.1999999999999998E-3</v>
      </c>
      <c r="S984" s="262" t="s">
        <v>111</v>
      </c>
      <c r="T984" s="262">
        <v>5.4199999999999998E-2</v>
      </c>
      <c r="U984" s="262" t="s">
        <v>111</v>
      </c>
      <c r="V984" s="242">
        <v>8.8999999999999999E-3</v>
      </c>
      <c r="W984" s="232"/>
      <c r="X984" s="233"/>
      <c r="Y984" s="233"/>
      <c r="Z984" s="233"/>
      <c r="AA984" s="233"/>
      <c r="AB984" s="233"/>
      <c r="AC984" s="233"/>
      <c r="AD984" s="233"/>
      <c r="AE984" s="233"/>
      <c r="AF984" s="233"/>
      <c r="AG984" s="233"/>
      <c r="AH984" s="233"/>
      <c r="AI984" s="233"/>
      <c r="AJ984" s="233"/>
      <c r="AK984" s="233"/>
      <c r="AL984" s="233"/>
      <c r="AM984" s="233"/>
      <c r="AN984" s="233"/>
      <c r="AO984" s="233"/>
      <c r="AP984" s="233"/>
      <c r="AQ984" s="233"/>
      <c r="AR984" s="233"/>
      <c r="AS984" s="233"/>
      <c r="AT984" s="233"/>
      <c r="AU984" s="233"/>
      <c r="AV984" s="233"/>
      <c r="AW984" s="233"/>
      <c r="AX984" s="233"/>
      <c r="AY984" s="233"/>
      <c r="AZ984" s="233"/>
      <c r="BA984" s="233"/>
      <c r="BB984" s="233"/>
      <c r="BC984" s="233"/>
      <c r="BD984" s="233"/>
      <c r="BE984" s="233"/>
      <c r="BF984" s="233"/>
      <c r="BG984" s="233"/>
      <c r="BH984" s="233"/>
      <c r="BI984" s="233"/>
      <c r="BJ984" s="233"/>
      <c r="BK984" s="233"/>
      <c r="BL984" s="233"/>
      <c r="BM984" s="243">
        <v>1</v>
      </c>
    </row>
    <row r="985" spans="1:65">
      <c r="A985" s="35"/>
      <c r="B985" s="19">
        <v>1</v>
      </c>
      <c r="C985" s="8">
        <v>2</v>
      </c>
      <c r="D985" s="244">
        <v>8.5650000000000014E-3</v>
      </c>
      <c r="E985" s="244">
        <v>5.2940000000000001E-3</v>
      </c>
      <c r="F985" s="263">
        <v>6.0000000000000001E-3</v>
      </c>
      <c r="G985" s="264" t="s">
        <v>275</v>
      </c>
      <c r="H985" s="263">
        <v>6.0000000000000001E-3</v>
      </c>
      <c r="I985" s="244">
        <v>7.000000000000001E-3</v>
      </c>
      <c r="J985" s="263">
        <v>6.0000000000000001E-3</v>
      </c>
      <c r="K985" s="264" t="s">
        <v>111</v>
      </c>
      <c r="L985" s="264" t="s">
        <v>111</v>
      </c>
      <c r="M985" s="244">
        <v>0.01</v>
      </c>
      <c r="N985" s="264" t="s">
        <v>111</v>
      </c>
      <c r="O985" s="244">
        <v>1.20360688680878E-2</v>
      </c>
      <c r="P985" s="244">
        <v>3.3000000000000004E-3</v>
      </c>
      <c r="Q985" s="244">
        <v>2.8999999999999998E-3</v>
      </c>
      <c r="R985" s="244">
        <v>3.8999999999999998E-3</v>
      </c>
      <c r="S985" s="264" t="s">
        <v>111</v>
      </c>
      <c r="T985" s="264">
        <v>5.2499999999999998E-2</v>
      </c>
      <c r="U985" s="264" t="s">
        <v>111</v>
      </c>
      <c r="V985" s="244">
        <v>8.2000000000000007E-3</v>
      </c>
      <c r="W985" s="232"/>
      <c r="X985" s="233"/>
      <c r="Y985" s="233"/>
      <c r="Z985" s="233"/>
      <c r="AA985" s="233"/>
      <c r="AB985" s="233"/>
      <c r="AC985" s="233"/>
      <c r="AD985" s="233"/>
      <c r="AE985" s="233"/>
      <c r="AF985" s="233"/>
      <c r="AG985" s="233"/>
      <c r="AH985" s="233"/>
      <c r="AI985" s="233"/>
      <c r="AJ985" s="233"/>
      <c r="AK985" s="233"/>
      <c r="AL985" s="233"/>
      <c r="AM985" s="233"/>
      <c r="AN985" s="233"/>
      <c r="AO985" s="233"/>
      <c r="AP985" s="233"/>
      <c r="AQ985" s="233"/>
      <c r="AR985" s="233"/>
      <c r="AS985" s="233"/>
      <c r="AT985" s="233"/>
      <c r="AU985" s="233"/>
      <c r="AV985" s="233"/>
      <c r="AW985" s="233"/>
      <c r="AX985" s="233"/>
      <c r="AY985" s="233"/>
      <c r="AZ985" s="233"/>
      <c r="BA985" s="233"/>
      <c r="BB985" s="233"/>
      <c r="BC985" s="233"/>
      <c r="BD985" s="233"/>
      <c r="BE985" s="233"/>
      <c r="BF985" s="233"/>
      <c r="BG985" s="233"/>
      <c r="BH985" s="233"/>
      <c r="BI985" s="233"/>
      <c r="BJ985" s="233"/>
      <c r="BK985" s="233"/>
      <c r="BL985" s="233"/>
      <c r="BM985" s="243">
        <v>16</v>
      </c>
    </row>
    <row r="986" spans="1:65">
      <c r="A986" s="35"/>
      <c r="B986" s="19">
        <v>1</v>
      </c>
      <c r="C986" s="8">
        <v>3</v>
      </c>
      <c r="D986" s="244">
        <v>8.5200000000000015E-3</v>
      </c>
      <c r="E986" s="244">
        <v>5.5850000000000006E-3</v>
      </c>
      <c r="F986" s="263">
        <v>6.0000000000000001E-3</v>
      </c>
      <c r="G986" s="264" t="s">
        <v>275</v>
      </c>
      <c r="H986" s="263">
        <v>6.0000000000000001E-3</v>
      </c>
      <c r="I986" s="244">
        <v>6.0000000000000001E-3</v>
      </c>
      <c r="J986" s="263">
        <v>6.0000000000000001E-3</v>
      </c>
      <c r="K986" s="265" t="s">
        <v>111</v>
      </c>
      <c r="L986" s="265" t="s">
        <v>111</v>
      </c>
      <c r="M986" s="27">
        <v>0.01</v>
      </c>
      <c r="N986" s="265" t="s">
        <v>111</v>
      </c>
      <c r="O986" s="27">
        <v>1.0882131774771299E-2</v>
      </c>
      <c r="P986" s="27">
        <v>3.3000000000000004E-3</v>
      </c>
      <c r="Q986" s="27">
        <v>2.5000000000000001E-3</v>
      </c>
      <c r="R986" s="27">
        <v>6.4999999999999997E-3</v>
      </c>
      <c r="S986" s="265" t="s">
        <v>111</v>
      </c>
      <c r="T986" s="265">
        <v>2.4299999999999999E-2</v>
      </c>
      <c r="U986" s="265" t="s">
        <v>111</v>
      </c>
      <c r="V986" s="27">
        <v>1.2199999999999999E-2</v>
      </c>
      <c r="W986" s="232"/>
      <c r="X986" s="233"/>
      <c r="Y986" s="233"/>
      <c r="Z986" s="233"/>
      <c r="AA986" s="233"/>
      <c r="AB986" s="233"/>
      <c r="AC986" s="233"/>
      <c r="AD986" s="233"/>
      <c r="AE986" s="233"/>
      <c r="AF986" s="233"/>
      <c r="AG986" s="233"/>
      <c r="AH986" s="233"/>
      <c r="AI986" s="233"/>
      <c r="AJ986" s="233"/>
      <c r="AK986" s="233"/>
      <c r="AL986" s="233"/>
      <c r="AM986" s="233"/>
      <c r="AN986" s="233"/>
      <c r="AO986" s="233"/>
      <c r="AP986" s="233"/>
      <c r="AQ986" s="233"/>
      <c r="AR986" s="233"/>
      <c r="AS986" s="233"/>
      <c r="AT986" s="233"/>
      <c r="AU986" s="233"/>
      <c r="AV986" s="233"/>
      <c r="AW986" s="233"/>
      <c r="AX986" s="233"/>
      <c r="AY986" s="233"/>
      <c r="AZ986" s="233"/>
      <c r="BA986" s="233"/>
      <c r="BB986" s="233"/>
      <c r="BC986" s="233"/>
      <c r="BD986" s="233"/>
      <c r="BE986" s="233"/>
      <c r="BF986" s="233"/>
      <c r="BG986" s="233"/>
      <c r="BH986" s="233"/>
      <c r="BI986" s="233"/>
      <c r="BJ986" s="233"/>
      <c r="BK986" s="233"/>
      <c r="BL986" s="233"/>
      <c r="BM986" s="243">
        <v>16</v>
      </c>
    </row>
    <row r="987" spans="1:65">
      <c r="A987" s="35"/>
      <c r="B987" s="19">
        <v>1</v>
      </c>
      <c r="C987" s="8">
        <v>4</v>
      </c>
      <c r="D987" s="244">
        <v>8.2199999999999999E-3</v>
      </c>
      <c r="E987" s="244">
        <v>5.489E-3</v>
      </c>
      <c r="F987" s="263">
        <v>6.0000000000000001E-3</v>
      </c>
      <c r="G987" s="264" t="s">
        <v>275</v>
      </c>
      <c r="H987" s="263">
        <v>7.000000000000001E-3</v>
      </c>
      <c r="I987" s="244">
        <v>6.0000000000000001E-3</v>
      </c>
      <c r="J987" s="263">
        <v>6.0000000000000001E-3</v>
      </c>
      <c r="K987" s="265" t="s">
        <v>111</v>
      </c>
      <c r="L987" s="265" t="s">
        <v>111</v>
      </c>
      <c r="M987" s="27">
        <v>0.01</v>
      </c>
      <c r="N987" s="265" t="s">
        <v>111</v>
      </c>
      <c r="O987" s="27">
        <v>1.20378624536594E-2</v>
      </c>
      <c r="P987" s="27">
        <v>3.4999999999999996E-3</v>
      </c>
      <c r="Q987" s="27">
        <v>3.1000000000000003E-3</v>
      </c>
      <c r="R987" s="27">
        <v>6.2000000000000006E-3</v>
      </c>
      <c r="S987" s="265" t="s">
        <v>111</v>
      </c>
      <c r="T987" s="265">
        <v>3.4500000000000003E-2</v>
      </c>
      <c r="U987" s="265" t="s">
        <v>111</v>
      </c>
      <c r="V987" s="27">
        <v>1.0200000000000001E-2</v>
      </c>
      <c r="W987" s="232"/>
      <c r="X987" s="233"/>
      <c r="Y987" s="233"/>
      <c r="Z987" s="233"/>
      <c r="AA987" s="233"/>
      <c r="AB987" s="233"/>
      <c r="AC987" s="233"/>
      <c r="AD987" s="233"/>
      <c r="AE987" s="233"/>
      <c r="AF987" s="233"/>
      <c r="AG987" s="233"/>
      <c r="AH987" s="233"/>
      <c r="AI987" s="233"/>
      <c r="AJ987" s="233"/>
      <c r="AK987" s="233"/>
      <c r="AL987" s="233"/>
      <c r="AM987" s="233"/>
      <c r="AN987" s="233"/>
      <c r="AO987" s="233"/>
      <c r="AP987" s="233"/>
      <c r="AQ987" s="233"/>
      <c r="AR987" s="233"/>
      <c r="AS987" s="233"/>
      <c r="AT987" s="233"/>
      <c r="AU987" s="233"/>
      <c r="AV987" s="233"/>
      <c r="AW987" s="233"/>
      <c r="AX987" s="233"/>
      <c r="AY987" s="233"/>
      <c r="AZ987" s="233"/>
      <c r="BA987" s="233"/>
      <c r="BB987" s="233"/>
      <c r="BC987" s="233"/>
      <c r="BD987" s="233"/>
      <c r="BE987" s="233"/>
      <c r="BF987" s="233"/>
      <c r="BG987" s="233"/>
      <c r="BH987" s="233"/>
      <c r="BI987" s="233"/>
      <c r="BJ987" s="233"/>
      <c r="BK987" s="233"/>
      <c r="BL987" s="233"/>
      <c r="BM987" s="243">
        <v>6.8359060807937997E-3</v>
      </c>
    </row>
    <row r="988" spans="1:65">
      <c r="A988" s="35"/>
      <c r="B988" s="19">
        <v>1</v>
      </c>
      <c r="C988" s="8">
        <v>5</v>
      </c>
      <c r="D988" s="244">
        <v>8.2800000000000009E-3</v>
      </c>
      <c r="E988" s="244">
        <v>5.4050000000000001E-3</v>
      </c>
      <c r="F988" s="244">
        <v>6.0000000000000001E-3</v>
      </c>
      <c r="G988" s="264" t="s">
        <v>275</v>
      </c>
      <c r="H988" s="244">
        <v>6.0000000000000001E-3</v>
      </c>
      <c r="I988" s="244">
        <v>6.0000000000000001E-3</v>
      </c>
      <c r="J988" s="244">
        <v>6.0000000000000001E-3</v>
      </c>
      <c r="K988" s="264" t="s">
        <v>111</v>
      </c>
      <c r="L988" s="264" t="s">
        <v>111</v>
      </c>
      <c r="M988" s="244">
        <v>0.01</v>
      </c>
      <c r="N988" s="264" t="s">
        <v>111</v>
      </c>
      <c r="O988" s="244">
        <v>1.12075384975196E-2</v>
      </c>
      <c r="P988" s="244">
        <v>3.3000000000000004E-3</v>
      </c>
      <c r="Q988" s="244">
        <v>3.1000000000000003E-3</v>
      </c>
      <c r="R988" s="244">
        <v>6.7000000000000002E-3</v>
      </c>
      <c r="S988" s="264" t="s">
        <v>111</v>
      </c>
      <c r="T988" s="264">
        <v>3.2099999999999997E-2</v>
      </c>
      <c r="U988" s="264" t="s">
        <v>111</v>
      </c>
      <c r="V988" s="244">
        <v>1.0699999999999999E-2</v>
      </c>
      <c r="W988" s="232"/>
      <c r="X988" s="233"/>
      <c r="Y988" s="233"/>
      <c r="Z988" s="233"/>
      <c r="AA988" s="233"/>
      <c r="AB988" s="233"/>
      <c r="AC988" s="233"/>
      <c r="AD988" s="233"/>
      <c r="AE988" s="233"/>
      <c r="AF988" s="233"/>
      <c r="AG988" s="233"/>
      <c r="AH988" s="233"/>
      <c r="AI988" s="233"/>
      <c r="AJ988" s="233"/>
      <c r="AK988" s="233"/>
      <c r="AL988" s="233"/>
      <c r="AM988" s="233"/>
      <c r="AN988" s="233"/>
      <c r="AO988" s="233"/>
      <c r="AP988" s="233"/>
      <c r="AQ988" s="233"/>
      <c r="AR988" s="233"/>
      <c r="AS988" s="233"/>
      <c r="AT988" s="233"/>
      <c r="AU988" s="233"/>
      <c r="AV988" s="233"/>
      <c r="AW988" s="233"/>
      <c r="AX988" s="233"/>
      <c r="AY988" s="233"/>
      <c r="AZ988" s="233"/>
      <c r="BA988" s="233"/>
      <c r="BB988" s="233"/>
      <c r="BC988" s="233"/>
      <c r="BD988" s="233"/>
      <c r="BE988" s="233"/>
      <c r="BF988" s="233"/>
      <c r="BG988" s="233"/>
      <c r="BH988" s="233"/>
      <c r="BI988" s="233"/>
      <c r="BJ988" s="233"/>
      <c r="BK988" s="233"/>
      <c r="BL988" s="233"/>
      <c r="BM988" s="243">
        <v>25</v>
      </c>
    </row>
    <row r="989" spans="1:65">
      <c r="A989" s="35"/>
      <c r="B989" s="19">
        <v>1</v>
      </c>
      <c r="C989" s="8">
        <v>6</v>
      </c>
      <c r="D989" s="244">
        <v>8.5050000000000004E-3</v>
      </c>
      <c r="E989" s="244">
        <v>5.3460000000000001E-3</v>
      </c>
      <c r="F989" s="244">
        <v>5.0000000000000001E-3</v>
      </c>
      <c r="G989" s="264" t="s">
        <v>275</v>
      </c>
      <c r="H989" s="264" t="s">
        <v>275</v>
      </c>
      <c r="I989" s="244">
        <v>7.000000000000001E-3</v>
      </c>
      <c r="J989" s="244">
        <v>7.000000000000001E-3</v>
      </c>
      <c r="K989" s="264" t="s">
        <v>111</v>
      </c>
      <c r="L989" s="264" t="s">
        <v>111</v>
      </c>
      <c r="M989" s="244">
        <v>0.01</v>
      </c>
      <c r="N989" s="264" t="s">
        <v>111</v>
      </c>
      <c r="O989" s="244">
        <v>1.097116822240146E-2</v>
      </c>
      <c r="P989" s="244">
        <v>3.5999999999999999E-3</v>
      </c>
      <c r="Q989" s="244">
        <v>3.8000000000000004E-3</v>
      </c>
      <c r="R989" s="244">
        <v>7.1000000000000004E-3</v>
      </c>
      <c r="S989" s="264" t="s">
        <v>111</v>
      </c>
      <c r="T989" s="264">
        <v>5.3300000000000007E-2</v>
      </c>
      <c r="U989" s="264" t="s">
        <v>111</v>
      </c>
      <c r="V989" s="244">
        <v>1.0500000000000001E-2</v>
      </c>
      <c r="W989" s="232"/>
      <c r="X989" s="233"/>
      <c r="Y989" s="233"/>
      <c r="Z989" s="233"/>
      <c r="AA989" s="233"/>
      <c r="AB989" s="233"/>
      <c r="AC989" s="233"/>
      <c r="AD989" s="233"/>
      <c r="AE989" s="233"/>
      <c r="AF989" s="233"/>
      <c r="AG989" s="233"/>
      <c r="AH989" s="233"/>
      <c r="AI989" s="233"/>
      <c r="AJ989" s="233"/>
      <c r="AK989" s="233"/>
      <c r="AL989" s="233"/>
      <c r="AM989" s="233"/>
      <c r="AN989" s="233"/>
      <c r="AO989" s="233"/>
      <c r="AP989" s="233"/>
      <c r="AQ989" s="233"/>
      <c r="AR989" s="233"/>
      <c r="AS989" s="233"/>
      <c r="AT989" s="233"/>
      <c r="AU989" s="233"/>
      <c r="AV989" s="233"/>
      <c r="AW989" s="233"/>
      <c r="AX989" s="233"/>
      <c r="AY989" s="233"/>
      <c r="AZ989" s="233"/>
      <c r="BA989" s="233"/>
      <c r="BB989" s="233"/>
      <c r="BC989" s="233"/>
      <c r="BD989" s="233"/>
      <c r="BE989" s="233"/>
      <c r="BF989" s="233"/>
      <c r="BG989" s="233"/>
      <c r="BH989" s="233"/>
      <c r="BI989" s="233"/>
      <c r="BJ989" s="233"/>
      <c r="BK989" s="233"/>
      <c r="BL989" s="233"/>
      <c r="BM989" s="63"/>
    </row>
    <row r="990" spans="1:65">
      <c r="A990" s="35"/>
      <c r="B990" s="20" t="s">
        <v>261</v>
      </c>
      <c r="C990" s="12"/>
      <c r="D990" s="245">
        <v>8.4375000000000006E-3</v>
      </c>
      <c r="E990" s="245">
        <v>5.4430000000000008E-3</v>
      </c>
      <c r="F990" s="245">
        <v>5.6666666666666662E-3</v>
      </c>
      <c r="G990" s="245" t="s">
        <v>669</v>
      </c>
      <c r="H990" s="245">
        <v>6.1999999999999998E-3</v>
      </c>
      <c r="I990" s="245">
        <v>6.1666666666666667E-3</v>
      </c>
      <c r="J990" s="245">
        <v>6.1666666666666667E-3</v>
      </c>
      <c r="K990" s="245" t="s">
        <v>669</v>
      </c>
      <c r="L990" s="245" t="s">
        <v>669</v>
      </c>
      <c r="M990" s="245">
        <v>0.01</v>
      </c>
      <c r="N990" s="245" t="s">
        <v>669</v>
      </c>
      <c r="O990" s="245">
        <v>1.1450372969525642E-2</v>
      </c>
      <c r="P990" s="245">
        <v>3.4666666666666665E-3</v>
      </c>
      <c r="Q990" s="245">
        <v>2.9833333333333339E-3</v>
      </c>
      <c r="R990" s="245">
        <v>5.933333333333333E-3</v>
      </c>
      <c r="S990" s="245" t="s">
        <v>669</v>
      </c>
      <c r="T990" s="245">
        <v>4.1816666666666662E-2</v>
      </c>
      <c r="U990" s="245" t="s">
        <v>669</v>
      </c>
      <c r="V990" s="245">
        <v>1.0116666666666668E-2</v>
      </c>
      <c r="W990" s="232"/>
      <c r="X990" s="233"/>
      <c r="Y990" s="233"/>
      <c r="Z990" s="233"/>
      <c r="AA990" s="233"/>
      <c r="AB990" s="233"/>
      <c r="AC990" s="233"/>
      <c r="AD990" s="233"/>
      <c r="AE990" s="233"/>
      <c r="AF990" s="233"/>
      <c r="AG990" s="233"/>
      <c r="AH990" s="233"/>
      <c r="AI990" s="233"/>
      <c r="AJ990" s="233"/>
      <c r="AK990" s="233"/>
      <c r="AL990" s="233"/>
      <c r="AM990" s="233"/>
      <c r="AN990" s="233"/>
      <c r="AO990" s="233"/>
      <c r="AP990" s="233"/>
      <c r="AQ990" s="233"/>
      <c r="AR990" s="233"/>
      <c r="AS990" s="233"/>
      <c r="AT990" s="233"/>
      <c r="AU990" s="233"/>
      <c r="AV990" s="233"/>
      <c r="AW990" s="233"/>
      <c r="AX990" s="233"/>
      <c r="AY990" s="233"/>
      <c r="AZ990" s="233"/>
      <c r="BA990" s="233"/>
      <c r="BB990" s="233"/>
      <c r="BC990" s="233"/>
      <c r="BD990" s="233"/>
      <c r="BE990" s="233"/>
      <c r="BF990" s="233"/>
      <c r="BG990" s="233"/>
      <c r="BH990" s="233"/>
      <c r="BI990" s="233"/>
      <c r="BJ990" s="233"/>
      <c r="BK990" s="233"/>
      <c r="BL990" s="233"/>
      <c r="BM990" s="63"/>
    </row>
    <row r="991" spans="1:65">
      <c r="A991" s="35"/>
      <c r="B991" s="3" t="s">
        <v>262</v>
      </c>
      <c r="C991" s="33"/>
      <c r="D991" s="27">
        <v>8.512500000000001E-3</v>
      </c>
      <c r="E991" s="27">
        <v>5.4470000000000005E-3</v>
      </c>
      <c r="F991" s="27">
        <v>6.0000000000000001E-3</v>
      </c>
      <c r="G991" s="27" t="s">
        <v>669</v>
      </c>
      <c r="H991" s="27">
        <v>6.0000000000000001E-3</v>
      </c>
      <c r="I991" s="27">
        <v>6.0000000000000001E-3</v>
      </c>
      <c r="J991" s="27">
        <v>6.0000000000000001E-3</v>
      </c>
      <c r="K991" s="27" t="s">
        <v>669</v>
      </c>
      <c r="L991" s="27" t="s">
        <v>669</v>
      </c>
      <c r="M991" s="27">
        <v>0.01</v>
      </c>
      <c r="N991" s="27" t="s">
        <v>669</v>
      </c>
      <c r="O991" s="27">
        <v>1.1387503249116949E-2</v>
      </c>
      <c r="P991" s="27">
        <v>3.4000000000000002E-3</v>
      </c>
      <c r="Q991" s="27">
        <v>3.0000000000000001E-3</v>
      </c>
      <c r="R991" s="27">
        <v>6.3499999999999997E-3</v>
      </c>
      <c r="S991" s="27" t="s">
        <v>669</v>
      </c>
      <c r="T991" s="27">
        <v>4.3499999999999997E-2</v>
      </c>
      <c r="U991" s="27" t="s">
        <v>669</v>
      </c>
      <c r="V991" s="27">
        <v>1.0350000000000002E-2</v>
      </c>
      <c r="W991" s="232"/>
      <c r="X991" s="233"/>
      <c r="Y991" s="233"/>
      <c r="Z991" s="233"/>
      <c r="AA991" s="233"/>
      <c r="AB991" s="233"/>
      <c r="AC991" s="233"/>
      <c r="AD991" s="233"/>
      <c r="AE991" s="233"/>
      <c r="AF991" s="233"/>
      <c r="AG991" s="233"/>
      <c r="AH991" s="233"/>
      <c r="AI991" s="233"/>
      <c r="AJ991" s="233"/>
      <c r="AK991" s="233"/>
      <c r="AL991" s="233"/>
      <c r="AM991" s="233"/>
      <c r="AN991" s="233"/>
      <c r="AO991" s="233"/>
      <c r="AP991" s="233"/>
      <c r="AQ991" s="233"/>
      <c r="AR991" s="233"/>
      <c r="AS991" s="233"/>
      <c r="AT991" s="233"/>
      <c r="AU991" s="233"/>
      <c r="AV991" s="233"/>
      <c r="AW991" s="233"/>
      <c r="AX991" s="233"/>
      <c r="AY991" s="233"/>
      <c r="AZ991" s="233"/>
      <c r="BA991" s="233"/>
      <c r="BB991" s="233"/>
      <c r="BC991" s="233"/>
      <c r="BD991" s="233"/>
      <c r="BE991" s="233"/>
      <c r="BF991" s="233"/>
      <c r="BG991" s="233"/>
      <c r="BH991" s="233"/>
      <c r="BI991" s="233"/>
      <c r="BJ991" s="233"/>
      <c r="BK991" s="233"/>
      <c r="BL991" s="233"/>
      <c r="BM991" s="63"/>
    </row>
    <row r="992" spans="1:65">
      <c r="A992" s="35"/>
      <c r="B992" s="3" t="s">
        <v>263</v>
      </c>
      <c r="C992" s="33"/>
      <c r="D992" s="27">
        <v>1.4780899837290033E-4</v>
      </c>
      <c r="E992" s="27">
        <v>1.136221809331261E-4</v>
      </c>
      <c r="F992" s="27">
        <v>5.1639777949432221E-4</v>
      </c>
      <c r="G992" s="27" t="s">
        <v>669</v>
      </c>
      <c r="H992" s="27">
        <v>4.4721359549995833E-4</v>
      </c>
      <c r="I992" s="27">
        <v>7.5277265270908141E-4</v>
      </c>
      <c r="J992" s="27">
        <v>4.0824829046386341E-4</v>
      </c>
      <c r="K992" s="27" t="s">
        <v>669</v>
      </c>
      <c r="L992" s="27" t="s">
        <v>669</v>
      </c>
      <c r="M992" s="27">
        <v>0</v>
      </c>
      <c r="N992" s="27" t="s">
        <v>669</v>
      </c>
      <c r="O992" s="27">
        <v>5.125229071497201E-4</v>
      </c>
      <c r="P992" s="27">
        <v>2.0655911179772883E-4</v>
      </c>
      <c r="Q992" s="27">
        <v>4.8339080118126661E-4</v>
      </c>
      <c r="R992" s="27">
        <v>1.1843422928641309E-3</v>
      </c>
      <c r="S992" s="27" t="s">
        <v>669</v>
      </c>
      <c r="T992" s="27">
        <v>1.3070029329219853E-2</v>
      </c>
      <c r="U992" s="27" t="s">
        <v>669</v>
      </c>
      <c r="V992" s="27">
        <v>1.4133883637085262E-3</v>
      </c>
      <c r="W992" s="232"/>
      <c r="X992" s="233"/>
      <c r="Y992" s="233"/>
      <c r="Z992" s="233"/>
      <c r="AA992" s="233"/>
      <c r="AB992" s="233"/>
      <c r="AC992" s="233"/>
      <c r="AD992" s="233"/>
      <c r="AE992" s="233"/>
      <c r="AF992" s="233"/>
      <c r="AG992" s="233"/>
      <c r="AH992" s="233"/>
      <c r="AI992" s="233"/>
      <c r="AJ992" s="233"/>
      <c r="AK992" s="233"/>
      <c r="AL992" s="233"/>
      <c r="AM992" s="233"/>
      <c r="AN992" s="233"/>
      <c r="AO992" s="233"/>
      <c r="AP992" s="233"/>
      <c r="AQ992" s="233"/>
      <c r="AR992" s="233"/>
      <c r="AS992" s="233"/>
      <c r="AT992" s="233"/>
      <c r="AU992" s="233"/>
      <c r="AV992" s="233"/>
      <c r="AW992" s="233"/>
      <c r="AX992" s="233"/>
      <c r="AY992" s="233"/>
      <c r="AZ992" s="233"/>
      <c r="BA992" s="233"/>
      <c r="BB992" s="233"/>
      <c r="BC992" s="233"/>
      <c r="BD992" s="233"/>
      <c r="BE992" s="233"/>
      <c r="BF992" s="233"/>
      <c r="BG992" s="233"/>
      <c r="BH992" s="233"/>
      <c r="BI992" s="233"/>
      <c r="BJ992" s="233"/>
      <c r="BK992" s="233"/>
      <c r="BL992" s="233"/>
      <c r="BM992" s="63"/>
    </row>
    <row r="993" spans="1:65">
      <c r="A993" s="35"/>
      <c r="B993" s="3" t="s">
        <v>87</v>
      </c>
      <c r="C993" s="33"/>
      <c r="D993" s="13">
        <v>1.7518103510862262E-2</v>
      </c>
      <c r="E993" s="13">
        <v>2.0874918415051642E-2</v>
      </c>
      <c r="F993" s="13">
        <v>9.1129019910762749E-2</v>
      </c>
      <c r="G993" s="13" t="s">
        <v>669</v>
      </c>
      <c r="H993" s="13">
        <v>7.2131225080638448E-2</v>
      </c>
      <c r="I993" s="13">
        <v>0.12207124097985105</v>
      </c>
      <c r="J993" s="13">
        <v>6.6202425480626492E-2</v>
      </c>
      <c r="K993" s="13" t="s">
        <v>669</v>
      </c>
      <c r="L993" s="13" t="s">
        <v>669</v>
      </c>
      <c r="M993" s="13">
        <v>0</v>
      </c>
      <c r="N993" s="13" t="s">
        <v>669</v>
      </c>
      <c r="O993" s="13">
        <v>4.4760367938560912E-2</v>
      </c>
      <c r="P993" s="13">
        <v>5.9584359172421782E-2</v>
      </c>
      <c r="Q993" s="13">
        <v>0.1620304361501452</v>
      </c>
      <c r="R993" s="13">
        <v>0.19960825160631421</v>
      </c>
      <c r="S993" s="13" t="s">
        <v>669</v>
      </c>
      <c r="T993" s="13">
        <v>0.31255550408656491</v>
      </c>
      <c r="U993" s="13" t="s">
        <v>669</v>
      </c>
      <c r="V993" s="13">
        <v>0.13970889921336335</v>
      </c>
      <c r="W993" s="164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2"/>
    </row>
    <row r="994" spans="1:65">
      <c r="A994" s="35"/>
      <c r="B994" s="3" t="s">
        <v>264</v>
      </c>
      <c r="C994" s="33"/>
      <c r="D994" s="13">
        <v>0.23429138731236354</v>
      </c>
      <c r="E994" s="13">
        <v>-0.20376319749437688</v>
      </c>
      <c r="F994" s="13">
        <v>-0.17104380901490657</v>
      </c>
      <c r="G994" s="13" t="s">
        <v>669</v>
      </c>
      <c r="H994" s="13">
        <v>-9.3024402804544826E-2</v>
      </c>
      <c r="I994" s="13">
        <v>-9.7900615692692372E-2</v>
      </c>
      <c r="J994" s="13">
        <v>-9.7900615692692372E-2</v>
      </c>
      <c r="K994" s="13" t="s">
        <v>669</v>
      </c>
      <c r="L994" s="13" t="s">
        <v>669</v>
      </c>
      <c r="M994" s="13">
        <v>0.46286386644428257</v>
      </c>
      <c r="N994" s="13" t="s">
        <v>669</v>
      </c>
      <c r="O994" s="13">
        <v>0.67503368744293835</v>
      </c>
      <c r="P994" s="13">
        <v>-0.49287385963264874</v>
      </c>
      <c r="Q994" s="13">
        <v>-0.56357894651078899</v>
      </c>
      <c r="R994" s="13">
        <v>-0.13203410590972575</v>
      </c>
      <c r="S994" s="13" t="s">
        <v>669</v>
      </c>
      <c r="T994" s="13">
        <v>5.1172090681811744</v>
      </c>
      <c r="U994" s="13" t="s">
        <v>669</v>
      </c>
      <c r="V994" s="13">
        <v>0.47993061155279926</v>
      </c>
      <c r="W994" s="164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2"/>
    </row>
    <row r="995" spans="1:65">
      <c r="A995" s="35"/>
      <c r="B995" s="53" t="s">
        <v>265</v>
      </c>
      <c r="C995" s="54"/>
      <c r="D995" s="52">
        <v>3.3</v>
      </c>
      <c r="E995" s="52">
        <v>0.16</v>
      </c>
      <c r="F995" s="52">
        <v>0.1</v>
      </c>
      <c r="G995" s="52">
        <v>3.56</v>
      </c>
      <c r="H995" s="52">
        <v>0</v>
      </c>
      <c r="I995" s="52">
        <v>0.67</v>
      </c>
      <c r="J995" s="52">
        <v>0.67</v>
      </c>
      <c r="K995" s="52">
        <v>0.67</v>
      </c>
      <c r="L995" s="52">
        <v>0.67</v>
      </c>
      <c r="M995" s="52">
        <v>5.1100000000000003</v>
      </c>
      <c r="N995" s="52">
        <v>0.67</v>
      </c>
      <c r="O995" s="52">
        <v>6.78</v>
      </c>
      <c r="P995" s="52">
        <v>2.4500000000000002</v>
      </c>
      <c r="Q995" s="52">
        <v>3.01</v>
      </c>
      <c r="R995" s="52">
        <v>0.4</v>
      </c>
      <c r="S995" s="52">
        <v>0.67</v>
      </c>
      <c r="T995" s="52">
        <v>41.88</v>
      </c>
      <c r="U995" s="52">
        <v>0.67</v>
      </c>
      <c r="V995" s="52">
        <v>5.24</v>
      </c>
      <c r="W995" s="164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2"/>
    </row>
    <row r="996" spans="1:65">
      <c r="B996" s="36"/>
      <c r="C996" s="20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BM996" s="62"/>
    </row>
    <row r="997" spans="1:65" ht="15">
      <c r="B997" s="37" t="s">
        <v>595</v>
      </c>
      <c r="BM997" s="32" t="s">
        <v>67</v>
      </c>
    </row>
    <row r="998" spans="1:65" ht="15">
      <c r="A998" s="28" t="s">
        <v>64</v>
      </c>
      <c r="B998" s="18" t="s">
        <v>115</v>
      </c>
      <c r="C998" s="15" t="s">
        <v>116</v>
      </c>
      <c r="D998" s="16" t="s">
        <v>230</v>
      </c>
      <c r="E998" s="17" t="s">
        <v>230</v>
      </c>
      <c r="F998" s="17" t="s">
        <v>230</v>
      </c>
      <c r="G998" s="17" t="s">
        <v>230</v>
      </c>
      <c r="H998" s="17" t="s">
        <v>230</v>
      </c>
      <c r="I998" s="17" t="s">
        <v>230</v>
      </c>
      <c r="J998" s="17" t="s">
        <v>230</v>
      </c>
      <c r="K998" s="17" t="s">
        <v>230</v>
      </c>
      <c r="L998" s="17" t="s">
        <v>230</v>
      </c>
      <c r="M998" s="17" t="s">
        <v>230</v>
      </c>
      <c r="N998" s="17" t="s">
        <v>230</v>
      </c>
      <c r="O998" s="17" t="s">
        <v>230</v>
      </c>
      <c r="P998" s="17" t="s">
        <v>230</v>
      </c>
      <c r="Q998" s="17" t="s">
        <v>230</v>
      </c>
      <c r="R998" s="17" t="s">
        <v>230</v>
      </c>
      <c r="S998" s="164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2">
        <v>1</v>
      </c>
    </row>
    <row r="999" spans="1:65">
      <c r="A999" s="35"/>
      <c r="B999" s="19" t="s">
        <v>231</v>
      </c>
      <c r="C999" s="8" t="s">
        <v>231</v>
      </c>
      <c r="D999" s="162" t="s">
        <v>233</v>
      </c>
      <c r="E999" s="163" t="s">
        <v>235</v>
      </c>
      <c r="F999" s="163" t="s">
        <v>237</v>
      </c>
      <c r="G999" s="163" t="s">
        <v>238</v>
      </c>
      <c r="H999" s="163" t="s">
        <v>239</v>
      </c>
      <c r="I999" s="163" t="s">
        <v>240</v>
      </c>
      <c r="J999" s="163" t="s">
        <v>241</v>
      </c>
      <c r="K999" s="163" t="s">
        <v>243</v>
      </c>
      <c r="L999" s="163" t="s">
        <v>245</v>
      </c>
      <c r="M999" s="163" t="s">
        <v>246</v>
      </c>
      <c r="N999" s="163" t="s">
        <v>247</v>
      </c>
      <c r="O999" s="163" t="s">
        <v>248</v>
      </c>
      <c r="P999" s="163" t="s">
        <v>249</v>
      </c>
      <c r="Q999" s="163" t="s">
        <v>251</v>
      </c>
      <c r="R999" s="163" t="s">
        <v>269</v>
      </c>
      <c r="S999" s="164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2" t="s">
        <v>3</v>
      </c>
    </row>
    <row r="1000" spans="1:65">
      <c r="A1000" s="35"/>
      <c r="B1000" s="19"/>
      <c r="C1000" s="8"/>
      <c r="D1000" s="9" t="s">
        <v>270</v>
      </c>
      <c r="E1000" s="10" t="s">
        <v>270</v>
      </c>
      <c r="F1000" s="10" t="s">
        <v>270</v>
      </c>
      <c r="G1000" s="10" t="s">
        <v>270</v>
      </c>
      <c r="H1000" s="10" t="s">
        <v>270</v>
      </c>
      <c r="I1000" s="10" t="s">
        <v>270</v>
      </c>
      <c r="J1000" s="10" t="s">
        <v>303</v>
      </c>
      <c r="K1000" s="10" t="s">
        <v>303</v>
      </c>
      <c r="L1000" s="10" t="s">
        <v>303</v>
      </c>
      <c r="M1000" s="10" t="s">
        <v>270</v>
      </c>
      <c r="N1000" s="10" t="s">
        <v>303</v>
      </c>
      <c r="O1000" s="10" t="s">
        <v>272</v>
      </c>
      <c r="P1000" s="10" t="s">
        <v>303</v>
      </c>
      <c r="Q1000" s="10" t="s">
        <v>272</v>
      </c>
      <c r="R1000" s="10" t="s">
        <v>270</v>
      </c>
      <c r="S1000" s="164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2">
        <v>2</v>
      </c>
    </row>
    <row r="1001" spans="1:65">
      <c r="A1001" s="35"/>
      <c r="B1001" s="19"/>
      <c r="C1001" s="8"/>
      <c r="D1001" s="29" t="s">
        <v>304</v>
      </c>
      <c r="E1001" s="29" t="s">
        <v>304</v>
      </c>
      <c r="F1001" s="29" t="s">
        <v>304</v>
      </c>
      <c r="G1001" s="29" t="s">
        <v>304</v>
      </c>
      <c r="H1001" s="29" t="s">
        <v>304</v>
      </c>
      <c r="I1001" s="29" t="s">
        <v>304</v>
      </c>
      <c r="J1001" s="29" t="s">
        <v>306</v>
      </c>
      <c r="K1001" s="29" t="s">
        <v>306</v>
      </c>
      <c r="L1001" s="29" t="s">
        <v>307</v>
      </c>
      <c r="M1001" s="29" t="s">
        <v>304</v>
      </c>
      <c r="N1001" s="29" t="s">
        <v>307</v>
      </c>
      <c r="O1001" s="29" t="s">
        <v>307</v>
      </c>
      <c r="P1001" s="29" t="s">
        <v>304</v>
      </c>
      <c r="Q1001" s="29" t="s">
        <v>304</v>
      </c>
      <c r="R1001" s="29" t="s">
        <v>308</v>
      </c>
      <c r="S1001" s="164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2">
        <v>2</v>
      </c>
    </row>
    <row r="1002" spans="1:65">
      <c r="A1002" s="35"/>
      <c r="B1002" s="18">
        <v>1</v>
      </c>
      <c r="C1002" s="14">
        <v>1</v>
      </c>
      <c r="D1002" s="22">
        <v>0.31809999999999999</v>
      </c>
      <c r="E1002" s="22">
        <v>0.28999999999999998</v>
      </c>
      <c r="F1002" s="23">
        <v>0.3</v>
      </c>
      <c r="G1002" s="22">
        <v>0.28999999999999998</v>
      </c>
      <c r="H1002" s="23">
        <v>0.28999999999999998</v>
      </c>
      <c r="I1002" s="22">
        <v>0.26</v>
      </c>
      <c r="J1002" s="23">
        <v>0.28000000000000003</v>
      </c>
      <c r="K1002" s="22">
        <v>0.22</v>
      </c>
      <c r="L1002" s="22">
        <v>0.32480239408534933</v>
      </c>
      <c r="M1002" s="22">
        <v>0.32</v>
      </c>
      <c r="N1002" s="22">
        <v>0.32</v>
      </c>
      <c r="O1002" s="157" t="s">
        <v>109</v>
      </c>
      <c r="P1002" s="22">
        <v>0.27</v>
      </c>
      <c r="Q1002" s="157" t="s">
        <v>97</v>
      </c>
      <c r="R1002" s="22">
        <v>0.35</v>
      </c>
      <c r="S1002" s="164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2">
        <v>1</v>
      </c>
    </row>
    <row r="1003" spans="1:65">
      <c r="A1003" s="35"/>
      <c r="B1003" s="19">
        <v>1</v>
      </c>
      <c r="C1003" s="8">
        <v>2</v>
      </c>
      <c r="D1003" s="10">
        <v>0.31580000000000003</v>
      </c>
      <c r="E1003" s="10">
        <v>0.28000000000000003</v>
      </c>
      <c r="F1003" s="25">
        <v>0.27</v>
      </c>
      <c r="G1003" s="10">
        <v>0.28000000000000003</v>
      </c>
      <c r="H1003" s="25">
        <v>0.28999999999999998</v>
      </c>
      <c r="I1003" s="10">
        <v>0.26</v>
      </c>
      <c r="J1003" s="25">
        <v>0.27</v>
      </c>
      <c r="K1003" s="10">
        <v>0.22</v>
      </c>
      <c r="L1003" s="10">
        <v>0.3336277237093529</v>
      </c>
      <c r="M1003" s="10">
        <v>0.31</v>
      </c>
      <c r="N1003" s="10">
        <v>0.32</v>
      </c>
      <c r="O1003" s="158" t="s">
        <v>109</v>
      </c>
      <c r="P1003" s="10">
        <v>0.28000000000000003</v>
      </c>
      <c r="Q1003" s="158" t="s">
        <v>97</v>
      </c>
      <c r="R1003" s="10">
        <v>0.35</v>
      </c>
      <c r="S1003" s="164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2">
        <v>44</v>
      </c>
    </row>
    <row r="1004" spans="1:65">
      <c r="A1004" s="35"/>
      <c r="B1004" s="19">
        <v>1</v>
      </c>
      <c r="C1004" s="8">
        <v>3</v>
      </c>
      <c r="D1004" s="10">
        <v>0.3024</v>
      </c>
      <c r="E1004" s="10">
        <v>0.28000000000000003</v>
      </c>
      <c r="F1004" s="25">
        <v>0.28000000000000003</v>
      </c>
      <c r="G1004" s="10">
        <v>0.28999999999999998</v>
      </c>
      <c r="H1004" s="25">
        <v>0.28000000000000003</v>
      </c>
      <c r="I1004" s="159">
        <v>0.33</v>
      </c>
      <c r="J1004" s="25">
        <v>0.28999999999999998</v>
      </c>
      <c r="K1004" s="25">
        <v>0.22</v>
      </c>
      <c r="L1004" s="11">
        <v>0.31026213949427428</v>
      </c>
      <c r="M1004" s="11">
        <v>0.28999999999999998</v>
      </c>
      <c r="N1004" s="11">
        <v>0.3</v>
      </c>
      <c r="O1004" s="165" t="s">
        <v>109</v>
      </c>
      <c r="P1004" s="11">
        <v>0.25</v>
      </c>
      <c r="Q1004" s="165" t="s">
        <v>97</v>
      </c>
      <c r="R1004" s="11">
        <v>0.36</v>
      </c>
      <c r="S1004" s="164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2">
        <v>16</v>
      </c>
    </row>
    <row r="1005" spans="1:65">
      <c r="A1005" s="35"/>
      <c r="B1005" s="19">
        <v>1</v>
      </c>
      <c r="C1005" s="8">
        <v>4</v>
      </c>
      <c r="D1005" s="10">
        <v>0.29670000000000002</v>
      </c>
      <c r="E1005" s="10">
        <v>0.27</v>
      </c>
      <c r="F1005" s="25">
        <v>0.3</v>
      </c>
      <c r="G1005" s="10">
        <v>0.28000000000000003</v>
      </c>
      <c r="H1005" s="25">
        <v>0.28999999999999998</v>
      </c>
      <c r="I1005" s="10">
        <v>0.25</v>
      </c>
      <c r="J1005" s="25">
        <v>0.28999999999999998</v>
      </c>
      <c r="K1005" s="25">
        <v>0.21</v>
      </c>
      <c r="L1005" s="11">
        <v>0.33171704622351855</v>
      </c>
      <c r="M1005" s="11">
        <v>0.3</v>
      </c>
      <c r="N1005" s="11">
        <v>0.32</v>
      </c>
      <c r="O1005" s="165" t="s">
        <v>109</v>
      </c>
      <c r="P1005" s="11">
        <v>0.28000000000000003</v>
      </c>
      <c r="Q1005" s="165" t="s">
        <v>97</v>
      </c>
      <c r="R1005" s="11">
        <v>0.34</v>
      </c>
      <c r="S1005" s="164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2">
        <v>0.28808841964367682</v>
      </c>
    </row>
    <row r="1006" spans="1:65">
      <c r="A1006" s="35"/>
      <c r="B1006" s="19">
        <v>1</v>
      </c>
      <c r="C1006" s="8">
        <v>5</v>
      </c>
      <c r="D1006" s="10">
        <v>0.31280000000000002</v>
      </c>
      <c r="E1006" s="10">
        <v>0.28999999999999998</v>
      </c>
      <c r="F1006" s="10">
        <v>0.28000000000000003</v>
      </c>
      <c r="G1006" s="10">
        <v>0.27</v>
      </c>
      <c r="H1006" s="10">
        <v>0.26</v>
      </c>
      <c r="I1006" s="10">
        <v>0.26</v>
      </c>
      <c r="J1006" s="10">
        <v>0.28000000000000003</v>
      </c>
      <c r="K1006" s="10">
        <v>0.22</v>
      </c>
      <c r="L1006" s="10">
        <v>0.32825517271328497</v>
      </c>
      <c r="M1006" s="10">
        <v>0.32</v>
      </c>
      <c r="N1006" s="10">
        <v>0.31</v>
      </c>
      <c r="O1006" s="158" t="s">
        <v>109</v>
      </c>
      <c r="P1006" s="10">
        <v>0.3</v>
      </c>
      <c r="Q1006" s="158" t="s">
        <v>97</v>
      </c>
      <c r="R1006" s="10">
        <v>0.31</v>
      </c>
      <c r="S1006" s="164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2">
        <v>107</v>
      </c>
    </row>
    <row r="1007" spans="1:65">
      <c r="A1007" s="35"/>
      <c r="B1007" s="19">
        <v>1</v>
      </c>
      <c r="C1007" s="8">
        <v>6</v>
      </c>
      <c r="D1007" s="10">
        <v>0.30209999999999998</v>
      </c>
      <c r="E1007" s="10">
        <v>0.27</v>
      </c>
      <c r="F1007" s="10">
        <v>0.28000000000000003</v>
      </c>
      <c r="G1007" s="10">
        <v>0.27</v>
      </c>
      <c r="H1007" s="10">
        <v>0.28000000000000003</v>
      </c>
      <c r="I1007" s="10">
        <v>0.23</v>
      </c>
      <c r="J1007" s="10">
        <v>0.28999999999999998</v>
      </c>
      <c r="K1007" s="10">
        <v>0.23</v>
      </c>
      <c r="L1007" s="10">
        <v>0.31233225598101227</v>
      </c>
      <c r="M1007" s="10">
        <v>0.31</v>
      </c>
      <c r="N1007" s="10">
        <v>0.3</v>
      </c>
      <c r="O1007" s="158" t="s">
        <v>109</v>
      </c>
      <c r="P1007" s="10">
        <v>0.28000000000000003</v>
      </c>
      <c r="Q1007" s="158" t="s">
        <v>97</v>
      </c>
      <c r="R1007" s="10">
        <v>0.3</v>
      </c>
      <c r="S1007" s="164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62"/>
    </row>
    <row r="1008" spans="1:65">
      <c r="A1008" s="35"/>
      <c r="B1008" s="20" t="s">
        <v>261</v>
      </c>
      <c r="C1008" s="12"/>
      <c r="D1008" s="26">
        <v>0.30798333333333333</v>
      </c>
      <c r="E1008" s="26">
        <v>0.28000000000000003</v>
      </c>
      <c r="F1008" s="26">
        <v>0.28500000000000003</v>
      </c>
      <c r="G1008" s="26">
        <v>0.28000000000000003</v>
      </c>
      <c r="H1008" s="26">
        <v>0.28166666666666668</v>
      </c>
      <c r="I1008" s="26">
        <v>0.26500000000000001</v>
      </c>
      <c r="J1008" s="26">
        <v>0.28333333333333338</v>
      </c>
      <c r="K1008" s="26">
        <v>0.22</v>
      </c>
      <c r="L1008" s="26">
        <v>0.32349945536779873</v>
      </c>
      <c r="M1008" s="26">
        <v>0.30833333333333335</v>
      </c>
      <c r="N1008" s="26">
        <v>0.3116666666666667</v>
      </c>
      <c r="O1008" s="26" t="s">
        <v>669</v>
      </c>
      <c r="P1008" s="26">
        <v>0.27666666666666667</v>
      </c>
      <c r="Q1008" s="26" t="s">
        <v>669</v>
      </c>
      <c r="R1008" s="26">
        <v>0.33500000000000002</v>
      </c>
      <c r="S1008" s="164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62"/>
    </row>
    <row r="1009" spans="1:65">
      <c r="A1009" s="35"/>
      <c r="B1009" s="3" t="s">
        <v>262</v>
      </c>
      <c r="C1009" s="33"/>
      <c r="D1009" s="11">
        <v>0.30759999999999998</v>
      </c>
      <c r="E1009" s="11">
        <v>0.28000000000000003</v>
      </c>
      <c r="F1009" s="11">
        <v>0.28000000000000003</v>
      </c>
      <c r="G1009" s="11">
        <v>0.28000000000000003</v>
      </c>
      <c r="H1009" s="11">
        <v>0.28500000000000003</v>
      </c>
      <c r="I1009" s="11">
        <v>0.26</v>
      </c>
      <c r="J1009" s="11">
        <v>0.28500000000000003</v>
      </c>
      <c r="K1009" s="11">
        <v>0.22</v>
      </c>
      <c r="L1009" s="11">
        <v>0.32652878339931712</v>
      </c>
      <c r="M1009" s="11">
        <v>0.31</v>
      </c>
      <c r="N1009" s="11">
        <v>0.315</v>
      </c>
      <c r="O1009" s="11" t="s">
        <v>669</v>
      </c>
      <c r="P1009" s="11">
        <v>0.28000000000000003</v>
      </c>
      <c r="Q1009" s="11" t="s">
        <v>669</v>
      </c>
      <c r="R1009" s="11">
        <v>0.34499999999999997</v>
      </c>
      <c r="S1009" s="164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62"/>
    </row>
    <row r="1010" spans="1:65">
      <c r="A1010" s="35"/>
      <c r="B1010" s="3" t="s">
        <v>263</v>
      </c>
      <c r="C1010" s="33"/>
      <c r="D1010" s="27">
        <v>8.7149105943013956E-3</v>
      </c>
      <c r="E1010" s="27">
        <v>8.9442719099991422E-3</v>
      </c>
      <c r="F1010" s="27">
        <v>1.2247448713915874E-2</v>
      </c>
      <c r="G1010" s="27">
        <v>8.9442719099991422E-3</v>
      </c>
      <c r="H1010" s="27">
        <v>1.1690451944500108E-2</v>
      </c>
      <c r="I1010" s="27">
        <v>3.3911649915626271E-2</v>
      </c>
      <c r="J1010" s="27">
        <v>8.1649658092772404E-3</v>
      </c>
      <c r="K1010" s="27">
        <v>6.324555320336764E-3</v>
      </c>
      <c r="L1010" s="27">
        <v>9.9434198294359039E-3</v>
      </c>
      <c r="M1010" s="27">
        <v>1.1690451944500132E-2</v>
      </c>
      <c r="N1010" s="27">
        <v>9.8319208025017587E-3</v>
      </c>
      <c r="O1010" s="27" t="s">
        <v>669</v>
      </c>
      <c r="P1010" s="27">
        <v>1.6329931618554519E-2</v>
      </c>
      <c r="Q1010" s="27" t="s">
        <v>669</v>
      </c>
      <c r="R1010" s="27">
        <v>2.4289915602982236E-2</v>
      </c>
      <c r="S1010" s="164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2"/>
    </row>
    <row r="1011" spans="1:65">
      <c r="A1011" s="35"/>
      <c r="B1011" s="3" t="s">
        <v>87</v>
      </c>
      <c r="C1011" s="33"/>
      <c r="D1011" s="13">
        <v>2.8296695473677351E-2</v>
      </c>
      <c r="E1011" s="13">
        <v>3.1943828249996933E-2</v>
      </c>
      <c r="F1011" s="13">
        <v>4.2973504259353937E-2</v>
      </c>
      <c r="G1011" s="13">
        <v>3.1943828249996933E-2</v>
      </c>
      <c r="H1011" s="13">
        <v>4.150456311656843E-2</v>
      </c>
      <c r="I1011" s="13">
        <v>0.12796849024764631</v>
      </c>
      <c r="J1011" s="13">
        <v>2.8817526385684373E-2</v>
      </c>
      <c r="K1011" s="13">
        <v>2.8747978728803473E-2</v>
      </c>
      <c r="L1011" s="13">
        <v>3.0737052766072991E-2</v>
      </c>
      <c r="M1011" s="13">
        <v>3.7914979279459887E-2</v>
      </c>
      <c r="N1011" s="13">
        <v>3.1546269954551093E-2</v>
      </c>
      <c r="O1011" s="13" t="s">
        <v>669</v>
      </c>
      <c r="P1011" s="13">
        <v>5.9023849223691034E-2</v>
      </c>
      <c r="Q1011" s="13" t="s">
        <v>669</v>
      </c>
      <c r="R1011" s="13">
        <v>7.2507210755170845E-2</v>
      </c>
      <c r="S1011" s="164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2"/>
    </row>
    <row r="1012" spans="1:65">
      <c r="A1012" s="35"/>
      <c r="B1012" s="3" t="s">
        <v>264</v>
      </c>
      <c r="C1012" s="33"/>
      <c r="D1012" s="13">
        <v>6.9058359632308663E-2</v>
      </c>
      <c r="E1012" s="13">
        <v>-2.8076170689821489E-2</v>
      </c>
      <c r="F1012" s="13">
        <v>-1.0720388023568339E-2</v>
      </c>
      <c r="G1012" s="13">
        <v>-2.8076170689821489E-2</v>
      </c>
      <c r="H1012" s="13">
        <v>-2.2290909801070513E-2</v>
      </c>
      <c r="I1012" s="13">
        <v>-8.014351868858105E-2</v>
      </c>
      <c r="J1012" s="13">
        <v>-1.6505648912319315E-2</v>
      </c>
      <c r="K1012" s="13">
        <v>-0.23634556268485984</v>
      </c>
      <c r="L1012" s="13">
        <v>0.12291724800295745</v>
      </c>
      <c r="M1012" s="13">
        <v>7.0273264418946546E-2</v>
      </c>
      <c r="N1012" s="13">
        <v>8.184378619644872E-2</v>
      </c>
      <c r="O1012" s="13" t="s">
        <v>669</v>
      </c>
      <c r="P1012" s="13">
        <v>-3.9646692467323663E-2</v>
      </c>
      <c r="Q1012" s="13" t="s">
        <v>669</v>
      </c>
      <c r="R1012" s="13">
        <v>0.16283743863896349</v>
      </c>
      <c r="S1012" s="164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2"/>
    </row>
    <row r="1013" spans="1:65">
      <c r="A1013" s="35"/>
      <c r="B1013" s="53" t="s">
        <v>265</v>
      </c>
      <c r="C1013" s="54"/>
      <c r="D1013" s="52">
        <v>0.67</v>
      </c>
      <c r="E1013" s="52">
        <v>0.15</v>
      </c>
      <c r="F1013" s="52">
        <v>0</v>
      </c>
      <c r="G1013" s="52">
        <v>0.15</v>
      </c>
      <c r="H1013" s="52">
        <v>0.1</v>
      </c>
      <c r="I1013" s="52">
        <v>0.59</v>
      </c>
      <c r="J1013" s="52">
        <v>0.05</v>
      </c>
      <c r="K1013" s="52">
        <v>1.91</v>
      </c>
      <c r="L1013" s="52">
        <v>1.1299999999999999</v>
      </c>
      <c r="M1013" s="52">
        <v>0.68</v>
      </c>
      <c r="N1013" s="52">
        <v>0.78</v>
      </c>
      <c r="O1013" s="52">
        <v>64.989999999999995</v>
      </c>
      <c r="P1013" s="52">
        <v>0.24</v>
      </c>
      <c r="Q1013" s="52">
        <v>138.33000000000001</v>
      </c>
      <c r="R1013" s="52">
        <v>1.47</v>
      </c>
      <c r="S1013" s="164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2"/>
    </row>
    <row r="1014" spans="1:65">
      <c r="B1014" s="36"/>
      <c r="C1014" s="20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BM1014" s="62"/>
    </row>
    <row r="1015" spans="1:65" ht="15">
      <c r="B1015" s="37" t="s">
        <v>596</v>
      </c>
      <c r="BM1015" s="32" t="s">
        <v>268</v>
      </c>
    </row>
    <row r="1016" spans="1:65" ht="15">
      <c r="A1016" s="28" t="s">
        <v>65</v>
      </c>
      <c r="B1016" s="18" t="s">
        <v>115</v>
      </c>
      <c r="C1016" s="15" t="s">
        <v>116</v>
      </c>
      <c r="D1016" s="16" t="s">
        <v>230</v>
      </c>
      <c r="E1016" s="17" t="s">
        <v>230</v>
      </c>
      <c r="F1016" s="164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2">
        <v>1</v>
      </c>
    </row>
    <row r="1017" spans="1:65">
      <c r="A1017" s="35"/>
      <c r="B1017" s="19" t="s">
        <v>231</v>
      </c>
      <c r="C1017" s="8" t="s">
        <v>231</v>
      </c>
      <c r="D1017" s="162" t="s">
        <v>246</v>
      </c>
      <c r="E1017" s="163" t="s">
        <v>249</v>
      </c>
      <c r="F1017" s="164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2" t="s">
        <v>3</v>
      </c>
    </row>
    <row r="1018" spans="1:65">
      <c r="A1018" s="35"/>
      <c r="B1018" s="19"/>
      <c r="C1018" s="8"/>
      <c r="D1018" s="9" t="s">
        <v>270</v>
      </c>
      <c r="E1018" s="10" t="s">
        <v>303</v>
      </c>
      <c r="F1018" s="164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2">
        <v>2</v>
      </c>
    </row>
    <row r="1019" spans="1:65">
      <c r="A1019" s="35"/>
      <c r="B1019" s="19"/>
      <c r="C1019" s="8"/>
      <c r="D1019" s="29" t="s">
        <v>304</v>
      </c>
      <c r="E1019" s="29" t="s">
        <v>304</v>
      </c>
      <c r="F1019" s="164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2">
        <v>2</v>
      </c>
    </row>
    <row r="1020" spans="1:65">
      <c r="A1020" s="35"/>
      <c r="B1020" s="18">
        <v>1</v>
      </c>
      <c r="C1020" s="14">
        <v>1</v>
      </c>
      <c r="D1020" s="22">
        <v>0.12200000000000001</v>
      </c>
      <c r="E1020" s="22">
        <v>0.1</v>
      </c>
      <c r="F1020" s="164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2">
        <v>1</v>
      </c>
    </row>
    <row r="1021" spans="1:65">
      <c r="A1021" s="35"/>
      <c r="B1021" s="19">
        <v>1</v>
      </c>
      <c r="C1021" s="8">
        <v>2</v>
      </c>
      <c r="D1021" s="10">
        <v>0.11600000000000001</v>
      </c>
      <c r="E1021" s="10">
        <v>0.1</v>
      </c>
      <c r="F1021" s="164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2">
        <v>20</v>
      </c>
    </row>
    <row r="1022" spans="1:65">
      <c r="A1022" s="35"/>
      <c r="B1022" s="19">
        <v>1</v>
      </c>
      <c r="C1022" s="8">
        <v>3</v>
      </c>
      <c r="D1022" s="10">
        <v>0.11600000000000001</v>
      </c>
      <c r="E1022" s="10">
        <v>0.1</v>
      </c>
      <c r="F1022" s="164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2">
        <v>16</v>
      </c>
    </row>
    <row r="1023" spans="1:65">
      <c r="A1023" s="35"/>
      <c r="B1023" s="19">
        <v>1</v>
      </c>
      <c r="C1023" s="8">
        <v>4</v>
      </c>
      <c r="D1023" s="10">
        <v>0.11</v>
      </c>
      <c r="E1023" s="10">
        <v>0.1</v>
      </c>
      <c r="F1023" s="164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2">
        <v>0.10841666666666699</v>
      </c>
    </row>
    <row r="1024" spans="1:65">
      <c r="A1024" s="35"/>
      <c r="B1024" s="19">
        <v>1</v>
      </c>
      <c r="C1024" s="8">
        <v>5</v>
      </c>
      <c r="D1024" s="10">
        <v>0.124</v>
      </c>
      <c r="E1024" s="10">
        <v>0.1</v>
      </c>
      <c r="F1024" s="164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2">
        <v>26</v>
      </c>
    </row>
    <row r="1025" spans="1:65">
      <c r="A1025" s="35"/>
      <c r="B1025" s="19">
        <v>1</v>
      </c>
      <c r="C1025" s="8">
        <v>6</v>
      </c>
      <c r="D1025" s="10">
        <v>0.113</v>
      </c>
      <c r="E1025" s="10">
        <v>0.1</v>
      </c>
      <c r="F1025" s="164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2"/>
    </row>
    <row r="1026" spans="1:65">
      <c r="A1026" s="35"/>
      <c r="B1026" s="20" t="s">
        <v>261</v>
      </c>
      <c r="C1026" s="12"/>
      <c r="D1026" s="26">
        <v>0.11683333333333334</v>
      </c>
      <c r="E1026" s="26">
        <v>9.9999999999999992E-2</v>
      </c>
      <c r="F1026" s="164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62"/>
    </row>
    <row r="1027" spans="1:65">
      <c r="A1027" s="35"/>
      <c r="B1027" s="3" t="s">
        <v>262</v>
      </c>
      <c r="C1027" s="33"/>
      <c r="D1027" s="11">
        <v>0.11600000000000001</v>
      </c>
      <c r="E1027" s="11">
        <v>0.1</v>
      </c>
      <c r="F1027" s="164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62"/>
    </row>
    <row r="1028" spans="1:65">
      <c r="A1028" s="35"/>
      <c r="B1028" s="3" t="s">
        <v>263</v>
      </c>
      <c r="C1028" s="33"/>
      <c r="D1028" s="27">
        <v>5.3072277760302204E-3</v>
      </c>
      <c r="E1028" s="27">
        <v>1.5202354861220293E-17</v>
      </c>
      <c r="F1028" s="164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62"/>
    </row>
    <row r="1029" spans="1:65">
      <c r="A1029" s="35"/>
      <c r="B1029" s="3" t="s">
        <v>87</v>
      </c>
      <c r="C1029" s="33"/>
      <c r="D1029" s="13">
        <v>4.5425630037348529E-2</v>
      </c>
      <c r="E1029" s="13">
        <v>1.5202354861220294E-16</v>
      </c>
      <c r="F1029" s="164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62"/>
    </row>
    <row r="1030" spans="1:65">
      <c r="A1030" s="35"/>
      <c r="B1030" s="3" t="s">
        <v>264</v>
      </c>
      <c r="C1030" s="33"/>
      <c r="D1030" s="13">
        <v>7.7632590315139138E-2</v>
      </c>
      <c r="E1030" s="13">
        <v>-7.7632590315145023E-2</v>
      </c>
      <c r="F1030" s="164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62"/>
    </row>
    <row r="1031" spans="1:65">
      <c r="A1031" s="35"/>
      <c r="B1031" s="53" t="s">
        <v>265</v>
      </c>
      <c r="C1031" s="54"/>
      <c r="D1031" s="52">
        <v>0.67</v>
      </c>
      <c r="E1031" s="52">
        <v>0.67</v>
      </c>
      <c r="F1031" s="164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2"/>
    </row>
    <row r="1032" spans="1:65">
      <c r="B1032" s="36"/>
      <c r="C1032" s="20"/>
      <c r="D1032" s="31"/>
      <c r="E1032" s="31"/>
      <c r="BM1032" s="62"/>
    </row>
    <row r="1033" spans="1:65" ht="15">
      <c r="B1033" s="37" t="s">
        <v>597</v>
      </c>
      <c r="BM1033" s="32" t="s">
        <v>67</v>
      </c>
    </row>
    <row r="1034" spans="1:65" ht="15">
      <c r="A1034" s="28" t="s">
        <v>32</v>
      </c>
      <c r="B1034" s="18" t="s">
        <v>115</v>
      </c>
      <c r="C1034" s="15" t="s">
        <v>116</v>
      </c>
      <c r="D1034" s="16" t="s">
        <v>230</v>
      </c>
      <c r="E1034" s="17" t="s">
        <v>230</v>
      </c>
      <c r="F1034" s="17" t="s">
        <v>230</v>
      </c>
      <c r="G1034" s="17" t="s">
        <v>230</v>
      </c>
      <c r="H1034" s="17" t="s">
        <v>230</v>
      </c>
      <c r="I1034" s="17" t="s">
        <v>230</v>
      </c>
      <c r="J1034" s="17" t="s">
        <v>230</v>
      </c>
      <c r="K1034" s="17" t="s">
        <v>230</v>
      </c>
      <c r="L1034" s="17" t="s">
        <v>230</v>
      </c>
      <c r="M1034" s="17" t="s">
        <v>230</v>
      </c>
      <c r="N1034" s="17" t="s">
        <v>230</v>
      </c>
      <c r="O1034" s="17" t="s">
        <v>230</v>
      </c>
      <c r="P1034" s="17" t="s">
        <v>230</v>
      </c>
      <c r="Q1034" s="17" t="s">
        <v>230</v>
      </c>
      <c r="R1034" s="164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2">
        <v>1</v>
      </c>
    </row>
    <row r="1035" spans="1:65">
      <c r="A1035" s="35"/>
      <c r="B1035" s="19" t="s">
        <v>231</v>
      </c>
      <c r="C1035" s="8" t="s">
        <v>231</v>
      </c>
      <c r="D1035" s="162" t="s">
        <v>233</v>
      </c>
      <c r="E1035" s="163" t="s">
        <v>235</v>
      </c>
      <c r="F1035" s="163" t="s">
        <v>237</v>
      </c>
      <c r="G1035" s="163" t="s">
        <v>238</v>
      </c>
      <c r="H1035" s="163" t="s">
        <v>239</v>
      </c>
      <c r="I1035" s="163" t="s">
        <v>240</v>
      </c>
      <c r="J1035" s="163" t="s">
        <v>241</v>
      </c>
      <c r="K1035" s="163" t="s">
        <v>243</v>
      </c>
      <c r="L1035" s="163" t="s">
        <v>245</v>
      </c>
      <c r="M1035" s="163" t="s">
        <v>246</v>
      </c>
      <c r="N1035" s="163" t="s">
        <v>247</v>
      </c>
      <c r="O1035" s="163" t="s">
        <v>249</v>
      </c>
      <c r="P1035" s="163" t="s">
        <v>250</v>
      </c>
      <c r="Q1035" s="163" t="s">
        <v>269</v>
      </c>
      <c r="R1035" s="164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2" t="s">
        <v>3</v>
      </c>
    </row>
    <row r="1036" spans="1:65">
      <c r="A1036" s="35"/>
      <c r="B1036" s="19"/>
      <c r="C1036" s="8"/>
      <c r="D1036" s="9" t="s">
        <v>270</v>
      </c>
      <c r="E1036" s="10" t="s">
        <v>270</v>
      </c>
      <c r="F1036" s="10" t="s">
        <v>270</v>
      </c>
      <c r="G1036" s="10" t="s">
        <v>270</v>
      </c>
      <c r="H1036" s="10" t="s">
        <v>270</v>
      </c>
      <c r="I1036" s="10" t="s">
        <v>270</v>
      </c>
      <c r="J1036" s="10" t="s">
        <v>303</v>
      </c>
      <c r="K1036" s="10" t="s">
        <v>303</v>
      </c>
      <c r="L1036" s="10" t="s">
        <v>303</v>
      </c>
      <c r="M1036" s="10" t="s">
        <v>270</v>
      </c>
      <c r="N1036" s="10" t="s">
        <v>303</v>
      </c>
      <c r="O1036" s="10" t="s">
        <v>303</v>
      </c>
      <c r="P1036" s="10" t="s">
        <v>272</v>
      </c>
      <c r="Q1036" s="10" t="s">
        <v>270</v>
      </c>
      <c r="R1036" s="164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2">
        <v>2</v>
      </c>
    </row>
    <row r="1037" spans="1:65">
      <c r="A1037" s="35"/>
      <c r="B1037" s="19"/>
      <c r="C1037" s="8"/>
      <c r="D1037" s="29" t="s">
        <v>304</v>
      </c>
      <c r="E1037" s="29" t="s">
        <v>304</v>
      </c>
      <c r="F1037" s="29" t="s">
        <v>304</v>
      </c>
      <c r="G1037" s="29" t="s">
        <v>304</v>
      </c>
      <c r="H1037" s="29" t="s">
        <v>304</v>
      </c>
      <c r="I1037" s="29" t="s">
        <v>304</v>
      </c>
      <c r="J1037" s="29" t="s">
        <v>306</v>
      </c>
      <c r="K1037" s="29" t="s">
        <v>306</v>
      </c>
      <c r="L1037" s="29" t="s">
        <v>307</v>
      </c>
      <c r="M1037" s="29" t="s">
        <v>304</v>
      </c>
      <c r="N1037" s="29" t="s">
        <v>307</v>
      </c>
      <c r="O1037" s="29" t="s">
        <v>304</v>
      </c>
      <c r="P1037" s="29" t="s">
        <v>306</v>
      </c>
      <c r="Q1037" s="29" t="s">
        <v>308</v>
      </c>
      <c r="R1037" s="164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2">
        <v>3</v>
      </c>
    </row>
    <row r="1038" spans="1:65">
      <c r="A1038" s="35"/>
      <c r="B1038" s="18">
        <v>1</v>
      </c>
      <c r="C1038" s="14">
        <v>1</v>
      </c>
      <c r="D1038" s="22">
        <v>1.123</v>
      </c>
      <c r="E1038" s="22">
        <v>1.04</v>
      </c>
      <c r="F1038" s="23">
        <v>0.84</v>
      </c>
      <c r="G1038" s="22">
        <v>1.0900000000000001</v>
      </c>
      <c r="H1038" s="23">
        <v>1.03</v>
      </c>
      <c r="I1038" s="22">
        <v>0.85</v>
      </c>
      <c r="J1038" s="23">
        <v>1.0900000000000001</v>
      </c>
      <c r="K1038" s="157">
        <v>0.62</v>
      </c>
      <c r="L1038" s="22">
        <v>1.2118199145565292</v>
      </c>
      <c r="M1038" s="22">
        <v>1.139</v>
      </c>
      <c r="N1038" s="157" t="s">
        <v>285</v>
      </c>
      <c r="O1038" s="157" t="s">
        <v>110</v>
      </c>
      <c r="P1038" s="157">
        <v>2.2000000000000002</v>
      </c>
      <c r="Q1038" s="22">
        <v>1.1599999999999999</v>
      </c>
      <c r="R1038" s="164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2">
        <v>1</v>
      </c>
    </row>
    <row r="1039" spans="1:65">
      <c r="A1039" s="35"/>
      <c r="B1039" s="19">
        <v>1</v>
      </c>
      <c r="C1039" s="8">
        <v>2</v>
      </c>
      <c r="D1039" s="10">
        <v>1.1051</v>
      </c>
      <c r="E1039" s="10">
        <v>0.98</v>
      </c>
      <c r="F1039" s="25">
        <v>0.91</v>
      </c>
      <c r="G1039" s="10">
        <v>1.08</v>
      </c>
      <c r="H1039" s="25">
        <v>1.08</v>
      </c>
      <c r="I1039" s="10">
        <v>0.92</v>
      </c>
      <c r="J1039" s="160">
        <v>1.04</v>
      </c>
      <c r="K1039" s="158">
        <v>0.63</v>
      </c>
      <c r="L1039" s="10">
        <v>1.212268703815518</v>
      </c>
      <c r="M1039" s="10">
        <v>1.1559999999999999</v>
      </c>
      <c r="N1039" s="158">
        <v>0.06</v>
      </c>
      <c r="O1039" s="158" t="s">
        <v>110</v>
      </c>
      <c r="P1039" s="158">
        <v>3.2</v>
      </c>
      <c r="Q1039" s="10">
        <v>1.1599999999999999</v>
      </c>
      <c r="R1039" s="164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2">
        <v>46</v>
      </c>
    </row>
    <row r="1040" spans="1:65">
      <c r="A1040" s="35"/>
      <c r="B1040" s="19">
        <v>1</v>
      </c>
      <c r="C1040" s="8">
        <v>3</v>
      </c>
      <c r="D1040" s="10">
        <v>1.0113000000000001</v>
      </c>
      <c r="E1040" s="10">
        <v>0.98</v>
      </c>
      <c r="F1040" s="25">
        <v>0.86</v>
      </c>
      <c r="G1040" s="10">
        <v>1.0900000000000001</v>
      </c>
      <c r="H1040" s="25">
        <v>1.0900000000000001</v>
      </c>
      <c r="I1040" s="10">
        <v>1.1499999999999999</v>
      </c>
      <c r="J1040" s="25">
        <v>1.0900000000000001</v>
      </c>
      <c r="K1040" s="165">
        <v>0.62</v>
      </c>
      <c r="L1040" s="11">
        <v>1.1611625890633945</v>
      </c>
      <c r="M1040" s="11">
        <v>1.177</v>
      </c>
      <c r="N1040" s="165" t="s">
        <v>285</v>
      </c>
      <c r="O1040" s="165" t="s">
        <v>110</v>
      </c>
      <c r="P1040" s="165">
        <v>2.8</v>
      </c>
      <c r="Q1040" s="11">
        <v>1.1200000000000001</v>
      </c>
      <c r="R1040" s="164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2">
        <v>16</v>
      </c>
    </row>
    <row r="1041" spans="1:65">
      <c r="A1041" s="35"/>
      <c r="B1041" s="19">
        <v>1</v>
      </c>
      <c r="C1041" s="8">
        <v>4</v>
      </c>
      <c r="D1041" s="10">
        <v>0.96909999999999996</v>
      </c>
      <c r="E1041" s="10">
        <v>0.9900000000000001</v>
      </c>
      <c r="F1041" s="25">
        <v>0.89</v>
      </c>
      <c r="G1041" s="10">
        <v>1.1299999999999999</v>
      </c>
      <c r="H1041" s="25">
        <v>1.1100000000000001</v>
      </c>
      <c r="I1041" s="10">
        <v>0.86</v>
      </c>
      <c r="J1041" s="25">
        <v>1.1100000000000001</v>
      </c>
      <c r="K1041" s="160">
        <v>0.59</v>
      </c>
      <c r="L1041" s="11">
        <v>1.2156954082530902</v>
      </c>
      <c r="M1041" s="11">
        <v>1.1100000000000001</v>
      </c>
      <c r="N1041" s="165">
        <v>0.06</v>
      </c>
      <c r="O1041" s="165" t="s">
        <v>110</v>
      </c>
      <c r="P1041" s="165">
        <v>3</v>
      </c>
      <c r="Q1041" s="11">
        <v>1.1499999999999999</v>
      </c>
      <c r="R1041" s="164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2">
        <v>1.0613778831571463</v>
      </c>
    </row>
    <row r="1042" spans="1:65">
      <c r="A1042" s="35"/>
      <c r="B1042" s="19">
        <v>1</v>
      </c>
      <c r="C1042" s="8">
        <v>5</v>
      </c>
      <c r="D1042" s="10">
        <v>1.0367999999999999</v>
      </c>
      <c r="E1042" s="10">
        <v>1.07</v>
      </c>
      <c r="F1042" s="10">
        <v>0.88</v>
      </c>
      <c r="G1042" s="10">
        <v>1.0900000000000001</v>
      </c>
      <c r="H1042" s="10">
        <v>1.06</v>
      </c>
      <c r="I1042" s="10">
        <v>0.96</v>
      </c>
      <c r="J1042" s="10">
        <v>1.0900000000000001</v>
      </c>
      <c r="K1042" s="158">
        <v>0.62</v>
      </c>
      <c r="L1042" s="10">
        <v>1.2026921600204341</v>
      </c>
      <c r="M1042" s="10">
        <v>1.153</v>
      </c>
      <c r="N1042" s="158">
        <v>7.0000000000000007E-2</v>
      </c>
      <c r="O1042" s="158" t="s">
        <v>110</v>
      </c>
      <c r="P1042" s="158">
        <v>3</v>
      </c>
      <c r="Q1042" s="10">
        <v>1.05</v>
      </c>
      <c r="R1042" s="164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2">
        <v>108</v>
      </c>
    </row>
    <row r="1043" spans="1:65">
      <c r="A1043" s="35"/>
      <c r="B1043" s="19">
        <v>1</v>
      </c>
      <c r="C1043" s="8">
        <v>6</v>
      </c>
      <c r="D1043" s="10">
        <v>1.008</v>
      </c>
      <c r="E1043" s="10">
        <v>0.95</v>
      </c>
      <c r="F1043" s="10">
        <v>0.91</v>
      </c>
      <c r="G1043" s="10">
        <v>1.04</v>
      </c>
      <c r="H1043" s="10">
        <v>1.1000000000000001</v>
      </c>
      <c r="I1043" s="10">
        <v>1.08</v>
      </c>
      <c r="J1043" s="10">
        <v>1.08</v>
      </c>
      <c r="K1043" s="158">
        <v>0.61</v>
      </c>
      <c r="L1043" s="10">
        <v>1.162734213719814</v>
      </c>
      <c r="M1043" s="10">
        <v>1.1160000000000001</v>
      </c>
      <c r="N1043" s="158">
        <v>0.1</v>
      </c>
      <c r="O1043" s="158" t="s">
        <v>110</v>
      </c>
      <c r="P1043" s="158">
        <v>2.7</v>
      </c>
      <c r="Q1043" s="10">
        <v>1.1100000000000001</v>
      </c>
      <c r="R1043" s="164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62"/>
    </row>
    <row r="1044" spans="1:65">
      <c r="A1044" s="35"/>
      <c r="B1044" s="20" t="s">
        <v>261</v>
      </c>
      <c r="C1044" s="12"/>
      <c r="D1044" s="26">
        <v>1.0422166666666668</v>
      </c>
      <c r="E1044" s="26">
        <v>1.0016666666666667</v>
      </c>
      <c r="F1044" s="26">
        <v>0.88166666666666671</v>
      </c>
      <c r="G1044" s="26">
        <v>1.0866666666666667</v>
      </c>
      <c r="H1044" s="26">
        <v>1.0783333333333334</v>
      </c>
      <c r="I1044" s="26">
        <v>0.97000000000000008</v>
      </c>
      <c r="J1044" s="26">
        <v>1.0833333333333333</v>
      </c>
      <c r="K1044" s="26">
        <v>0.61499999999999999</v>
      </c>
      <c r="L1044" s="26">
        <v>1.19439549823813</v>
      </c>
      <c r="M1044" s="26">
        <v>1.1418333333333333</v>
      </c>
      <c r="N1044" s="26">
        <v>7.2500000000000009E-2</v>
      </c>
      <c r="O1044" s="26" t="s">
        <v>669</v>
      </c>
      <c r="P1044" s="26">
        <v>2.8166666666666664</v>
      </c>
      <c r="Q1044" s="26">
        <v>1.125</v>
      </c>
      <c r="R1044" s="164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2"/>
    </row>
    <row r="1045" spans="1:65">
      <c r="A1045" s="35"/>
      <c r="B1045" s="3" t="s">
        <v>262</v>
      </c>
      <c r="C1045" s="33"/>
      <c r="D1045" s="11">
        <v>1.0240499999999999</v>
      </c>
      <c r="E1045" s="11">
        <v>0.9850000000000001</v>
      </c>
      <c r="F1045" s="11">
        <v>0.88500000000000001</v>
      </c>
      <c r="G1045" s="11">
        <v>1.0900000000000001</v>
      </c>
      <c r="H1045" s="11">
        <v>1.085</v>
      </c>
      <c r="I1045" s="11">
        <v>0.94</v>
      </c>
      <c r="J1045" s="11">
        <v>1.0900000000000001</v>
      </c>
      <c r="K1045" s="11">
        <v>0.62</v>
      </c>
      <c r="L1045" s="11">
        <v>1.2072560372884817</v>
      </c>
      <c r="M1045" s="11">
        <v>1.1459999999999999</v>
      </c>
      <c r="N1045" s="11">
        <v>6.5000000000000002E-2</v>
      </c>
      <c r="O1045" s="11" t="s">
        <v>669</v>
      </c>
      <c r="P1045" s="11">
        <v>2.9</v>
      </c>
      <c r="Q1045" s="11">
        <v>1.135</v>
      </c>
      <c r="R1045" s="164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2"/>
    </row>
    <row r="1046" spans="1:65">
      <c r="A1046" s="35"/>
      <c r="B1046" s="3" t="s">
        <v>263</v>
      </c>
      <c r="C1046" s="33"/>
      <c r="D1046" s="27">
        <v>5.9970439940579608E-2</v>
      </c>
      <c r="E1046" s="27">
        <v>4.4459719597256454E-2</v>
      </c>
      <c r="F1046" s="27">
        <v>2.7868739954771331E-2</v>
      </c>
      <c r="G1046" s="27">
        <v>2.8751811537130391E-2</v>
      </c>
      <c r="H1046" s="27">
        <v>2.9268868558020283E-2</v>
      </c>
      <c r="I1046" s="27">
        <v>0.12132600710482398</v>
      </c>
      <c r="J1046" s="27">
        <v>2.3380903889000264E-2</v>
      </c>
      <c r="K1046" s="27">
        <v>1.3784048752090234E-2</v>
      </c>
      <c r="L1046" s="27">
        <v>2.5504688645775656E-2</v>
      </c>
      <c r="M1046" s="27">
        <v>2.5498365960717258E-2</v>
      </c>
      <c r="N1046" s="27">
        <v>1.8929694486000879E-2</v>
      </c>
      <c r="O1046" s="27" t="s">
        <v>669</v>
      </c>
      <c r="P1046" s="27">
        <v>0.34880749227427482</v>
      </c>
      <c r="Q1046" s="27">
        <v>4.2308391602612294E-2</v>
      </c>
      <c r="R1046" s="232"/>
      <c r="S1046" s="233"/>
      <c r="T1046" s="233"/>
      <c r="U1046" s="233"/>
      <c r="V1046" s="233"/>
      <c r="W1046" s="233"/>
      <c r="X1046" s="233"/>
      <c r="Y1046" s="233"/>
      <c r="Z1046" s="233"/>
      <c r="AA1046" s="233"/>
      <c r="AB1046" s="233"/>
      <c r="AC1046" s="233"/>
      <c r="AD1046" s="233"/>
      <c r="AE1046" s="233"/>
      <c r="AF1046" s="233"/>
      <c r="AG1046" s="233"/>
      <c r="AH1046" s="233"/>
      <c r="AI1046" s="233"/>
      <c r="AJ1046" s="233"/>
      <c r="AK1046" s="233"/>
      <c r="AL1046" s="233"/>
      <c r="AM1046" s="233"/>
      <c r="AN1046" s="233"/>
      <c r="AO1046" s="233"/>
      <c r="AP1046" s="233"/>
      <c r="AQ1046" s="233"/>
      <c r="AR1046" s="233"/>
      <c r="AS1046" s="233"/>
      <c r="AT1046" s="233"/>
      <c r="AU1046" s="233"/>
      <c r="AV1046" s="233"/>
      <c r="AW1046" s="233"/>
      <c r="AX1046" s="233"/>
      <c r="AY1046" s="233"/>
      <c r="AZ1046" s="233"/>
      <c r="BA1046" s="233"/>
      <c r="BB1046" s="233"/>
      <c r="BC1046" s="233"/>
      <c r="BD1046" s="233"/>
      <c r="BE1046" s="233"/>
      <c r="BF1046" s="233"/>
      <c r="BG1046" s="233"/>
      <c r="BH1046" s="233"/>
      <c r="BI1046" s="233"/>
      <c r="BJ1046" s="233"/>
      <c r="BK1046" s="233"/>
      <c r="BL1046" s="233"/>
      <c r="BM1046" s="63"/>
    </row>
    <row r="1047" spans="1:65">
      <c r="A1047" s="35"/>
      <c r="B1047" s="3" t="s">
        <v>87</v>
      </c>
      <c r="C1047" s="33"/>
      <c r="D1047" s="13">
        <v>5.7541240567936545E-2</v>
      </c>
      <c r="E1047" s="13">
        <v>4.4385743358325909E-2</v>
      </c>
      <c r="F1047" s="13">
        <v>3.1609156848511906E-2</v>
      </c>
      <c r="G1047" s="13">
        <v>2.6458722273432874E-2</v>
      </c>
      <c r="H1047" s="13">
        <v>2.7142691089354201E-2</v>
      </c>
      <c r="I1047" s="13">
        <v>0.12507835784002472</v>
      </c>
      <c r="J1047" s="13">
        <v>2.158237282061563E-2</v>
      </c>
      <c r="K1047" s="13">
        <v>2.2413087401772738E-2</v>
      </c>
      <c r="L1047" s="13">
        <v>2.135363762120503E-2</v>
      </c>
      <c r="M1047" s="13">
        <v>2.233107513710459E-2</v>
      </c>
      <c r="N1047" s="13">
        <v>0.26109923428966725</v>
      </c>
      <c r="O1047" s="13" t="s">
        <v>669</v>
      </c>
      <c r="P1047" s="13">
        <v>0.12383697950565971</v>
      </c>
      <c r="Q1047" s="13">
        <v>3.7607459202322037E-2</v>
      </c>
      <c r="R1047" s="164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2"/>
    </row>
    <row r="1048" spans="1:65">
      <c r="A1048" s="35"/>
      <c r="B1048" s="3" t="s">
        <v>264</v>
      </c>
      <c r="C1048" s="33"/>
      <c r="D1048" s="13">
        <v>-1.8053152222734403E-2</v>
      </c>
      <c r="E1048" s="13">
        <v>-5.6258206844167713E-2</v>
      </c>
      <c r="F1048" s="13">
        <v>-0.16931878772140552</v>
      </c>
      <c r="G1048" s="13">
        <v>2.3826371277209102E-2</v>
      </c>
      <c r="H1048" s="13">
        <v>1.5974942049623131E-2</v>
      </c>
      <c r="I1048" s="13">
        <v>-8.6093637908994269E-2</v>
      </c>
      <c r="J1048" s="13">
        <v>2.0685799586174669E-2</v>
      </c>
      <c r="K1048" s="13">
        <v>-0.42056452300415625</v>
      </c>
      <c r="L1048" s="13">
        <v>0.12532540689967364</v>
      </c>
      <c r="M1048" s="13">
        <v>7.5802832763828043E-2</v>
      </c>
      <c r="N1048" s="13">
        <v>-0.93169256572000214</v>
      </c>
      <c r="O1048" s="13" t="s">
        <v>669</v>
      </c>
      <c r="P1048" s="13">
        <v>1.6537830789240537</v>
      </c>
      <c r="Q1048" s="13">
        <v>5.9942945724104524E-2</v>
      </c>
      <c r="R1048" s="164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62"/>
    </row>
    <row r="1049" spans="1:65">
      <c r="A1049" s="35"/>
      <c r="B1049" s="53" t="s">
        <v>265</v>
      </c>
      <c r="C1049" s="54"/>
      <c r="D1049" s="52">
        <v>0</v>
      </c>
      <c r="E1049" s="52">
        <v>0.33</v>
      </c>
      <c r="F1049" s="52">
        <v>1.31</v>
      </c>
      <c r="G1049" s="52">
        <v>0.36</v>
      </c>
      <c r="H1049" s="52">
        <v>0.28999999999999998</v>
      </c>
      <c r="I1049" s="52">
        <v>0.59</v>
      </c>
      <c r="J1049" s="52">
        <v>0.33</v>
      </c>
      <c r="K1049" s="52">
        <v>3.48</v>
      </c>
      <c r="L1049" s="52">
        <v>1.24</v>
      </c>
      <c r="M1049" s="52">
        <v>0.81</v>
      </c>
      <c r="N1049" s="52">
        <v>8.0299999999999994</v>
      </c>
      <c r="O1049" s="52">
        <v>8.08</v>
      </c>
      <c r="P1049" s="52" t="s">
        <v>266</v>
      </c>
      <c r="Q1049" s="52">
        <v>0.67</v>
      </c>
      <c r="R1049" s="164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2"/>
    </row>
    <row r="1050" spans="1:65">
      <c r="B1050" s="36" t="s">
        <v>324</v>
      </c>
      <c r="C1050" s="20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BM1050" s="62"/>
    </row>
    <row r="1051" spans="1:65">
      <c r="BM1051" s="62"/>
    </row>
    <row r="1052" spans="1:65" ht="15">
      <c r="B1052" s="37" t="s">
        <v>598</v>
      </c>
      <c r="BM1052" s="32" t="s">
        <v>67</v>
      </c>
    </row>
    <row r="1053" spans="1:65" ht="15">
      <c r="A1053" s="28" t="s">
        <v>66</v>
      </c>
      <c r="B1053" s="18" t="s">
        <v>115</v>
      </c>
      <c r="C1053" s="15" t="s">
        <v>116</v>
      </c>
      <c r="D1053" s="16" t="s">
        <v>230</v>
      </c>
      <c r="E1053" s="17" t="s">
        <v>230</v>
      </c>
      <c r="F1053" s="17" t="s">
        <v>230</v>
      </c>
      <c r="G1053" s="17" t="s">
        <v>230</v>
      </c>
      <c r="H1053" s="17" t="s">
        <v>230</v>
      </c>
      <c r="I1053" s="17" t="s">
        <v>230</v>
      </c>
      <c r="J1053" s="17" t="s">
        <v>230</v>
      </c>
      <c r="K1053" s="17" t="s">
        <v>230</v>
      </c>
      <c r="L1053" s="17" t="s">
        <v>230</v>
      </c>
      <c r="M1053" s="17" t="s">
        <v>230</v>
      </c>
      <c r="N1053" s="17" t="s">
        <v>230</v>
      </c>
      <c r="O1053" s="17" t="s">
        <v>230</v>
      </c>
      <c r="P1053" s="17" t="s">
        <v>230</v>
      </c>
      <c r="Q1053" s="17" t="s">
        <v>230</v>
      </c>
      <c r="R1053" s="17" t="s">
        <v>230</v>
      </c>
      <c r="S1053" s="17" t="s">
        <v>230</v>
      </c>
      <c r="T1053" s="17" t="s">
        <v>230</v>
      </c>
      <c r="U1053" s="17" t="s">
        <v>230</v>
      </c>
      <c r="V1053" s="17" t="s">
        <v>230</v>
      </c>
      <c r="W1053" s="164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2">
        <v>1</v>
      </c>
    </row>
    <row r="1054" spans="1:65">
      <c r="A1054" s="35"/>
      <c r="B1054" s="19" t="s">
        <v>231</v>
      </c>
      <c r="C1054" s="8" t="s">
        <v>231</v>
      </c>
      <c r="D1054" s="162" t="s">
        <v>233</v>
      </c>
      <c r="E1054" s="163" t="s">
        <v>234</v>
      </c>
      <c r="F1054" s="163" t="s">
        <v>235</v>
      </c>
      <c r="G1054" s="163" t="s">
        <v>237</v>
      </c>
      <c r="H1054" s="163" t="s">
        <v>238</v>
      </c>
      <c r="I1054" s="163" t="s">
        <v>239</v>
      </c>
      <c r="J1054" s="163" t="s">
        <v>240</v>
      </c>
      <c r="K1054" s="163" t="s">
        <v>241</v>
      </c>
      <c r="L1054" s="163" t="s">
        <v>242</v>
      </c>
      <c r="M1054" s="163" t="s">
        <v>243</v>
      </c>
      <c r="N1054" s="163" t="s">
        <v>244</v>
      </c>
      <c r="O1054" s="163" t="s">
        <v>245</v>
      </c>
      <c r="P1054" s="163" t="s">
        <v>246</v>
      </c>
      <c r="Q1054" s="163" t="s">
        <v>247</v>
      </c>
      <c r="R1054" s="163" t="s">
        <v>248</v>
      </c>
      <c r="S1054" s="163" t="s">
        <v>249</v>
      </c>
      <c r="T1054" s="163" t="s">
        <v>250</v>
      </c>
      <c r="U1054" s="163" t="s">
        <v>251</v>
      </c>
      <c r="V1054" s="163" t="s">
        <v>269</v>
      </c>
      <c r="W1054" s="164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2" t="s">
        <v>3</v>
      </c>
    </row>
    <row r="1055" spans="1:65">
      <c r="A1055" s="35"/>
      <c r="B1055" s="19"/>
      <c r="C1055" s="8"/>
      <c r="D1055" s="9" t="s">
        <v>272</v>
      </c>
      <c r="E1055" s="10" t="s">
        <v>272</v>
      </c>
      <c r="F1055" s="10" t="s">
        <v>270</v>
      </c>
      <c r="G1055" s="10" t="s">
        <v>270</v>
      </c>
      <c r="H1055" s="10" t="s">
        <v>270</v>
      </c>
      <c r="I1055" s="10" t="s">
        <v>270</v>
      </c>
      <c r="J1055" s="10" t="s">
        <v>270</v>
      </c>
      <c r="K1055" s="10" t="s">
        <v>303</v>
      </c>
      <c r="L1055" s="10" t="s">
        <v>272</v>
      </c>
      <c r="M1055" s="10" t="s">
        <v>303</v>
      </c>
      <c r="N1055" s="10" t="s">
        <v>272</v>
      </c>
      <c r="O1055" s="10" t="s">
        <v>303</v>
      </c>
      <c r="P1055" s="10" t="s">
        <v>270</v>
      </c>
      <c r="Q1055" s="10" t="s">
        <v>303</v>
      </c>
      <c r="R1055" s="10" t="s">
        <v>272</v>
      </c>
      <c r="S1055" s="10" t="s">
        <v>303</v>
      </c>
      <c r="T1055" s="10" t="s">
        <v>272</v>
      </c>
      <c r="U1055" s="10" t="s">
        <v>272</v>
      </c>
      <c r="V1055" s="10" t="s">
        <v>272</v>
      </c>
      <c r="W1055" s="164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2">
        <v>1</v>
      </c>
    </row>
    <row r="1056" spans="1:65">
      <c r="A1056" s="35"/>
      <c r="B1056" s="19"/>
      <c r="C1056" s="8"/>
      <c r="D1056" s="29" t="s">
        <v>304</v>
      </c>
      <c r="E1056" s="29" t="s">
        <v>305</v>
      </c>
      <c r="F1056" s="29" t="s">
        <v>304</v>
      </c>
      <c r="G1056" s="29" t="s">
        <v>304</v>
      </c>
      <c r="H1056" s="29" t="s">
        <v>304</v>
      </c>
      <c r="I1056" s="29" t="s">
        <v>304</v>
      </c>
      <c r="J1056" s="29" t="s">
        <v>304</v>
      </c>
      <c r="K1056" s="29" t="s">
        <v>306</v>
      </c>
      <c r="L1056" s="29" t="s">
        <v>306</v>
      </c>
      <c r="M1056" s="29" t="s">
        <v>306</v>
      </c>
      <c r="N1056" s="29" t="s">
        <v>306</v>
      </c>
      <c r="O1056" s="29" t="s">
        <v>307</v>
      </c>
      <c r="P1056" s="29" t="s">
        <v>304</v>
      </c>
      <c r="Q1056" s="29" t="s">
        <v>307</v>
      </c>
      <c r="R1056" s="29" t="s">
        <v>307</v>
      </c>
      <c r="S1056" s="29" t="s">
        <v>304</v>
      </c>
      <c r="T1056" s="29" t="s">
        <v>306</v>
      </c>
      <c r="U1056" s="29" t="s">
        <v>304</v>
      </c>
      <c r="V1056" s="29" t="s">
        <v>308</v>
      </c>
      <c r="W1056" s="164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2">
        <v>1</v>
      </c>
    </row>
    <row r="1057" spans="1:65">
      <c r="A1057" s="35"/>
      <c r="B1057" s="18">
        <v>1</v>
      </c>
      <c r="C1057" s="14">
        <v>1</v>
      </c>
      <c r="D1057" s="246">
        <v>14.91</v>
      </c>
      <c r="E1057" s="246">
        <v>20.93</v>
      </c>
      <c r="F1057" s="273">
        <v>16</v>
      </c>
      <c r="G1057" s="246">
        <v>16</v>
      </c>
      <c r="H1057" s="273">
        <v>16</v>
      </c>
      <c r="I1057" s="246">
        <v>16</v>
      </c>
      <c r="J1057" s="273">
        <v>15</v>
      </c>
      <c r="K1057" s="246">
        <v>14</v>
      </c>
      <c r="L1057" s="246">
        <v>13</v>
      </c>
      <c r="M1057" s="246">
        <v>15</v>
      </c>
      <c r="N1057" s="246">
        <v>16</v>
      </c>
      <c r="O1057" s="254">
        <v>21.1722519257745</v>
      </c>
      <c r="P1057" s="246">
        <v>17.899999999999999</v>
      </c>
      <c r="Q1057" s="246">
        <v>15</v>
      </c>
      <c r="R1057" s="246">
        <v>19</v>
      </c>
      <c r="S1057" s="246">
        <v>15</v>
      </c>
      <c r="T1057" s="246">
        <v>12.9</v>
      </c>
      <c r="U1057" s="246">
        <v>19.085000000000001</v>
      </c>
      <c r="V1057" s="254">
        <v>20</v>
      </c>
      <c r="W1057" s="247"/>
      <c r="X1057" s="248"/>
      <c r="Y1057" s="248"/>
      <c r="Z1057" s="248"/>
      <c r="AA1057" s="248"/>
      <c r="AB1057" s="248"/>
      <c r="AC1057" s="248"/>
      <c r="AD1057" s="248"/>
      <c r="AE1057" s="248"/>
      <c r="AF1057" s="248"/>
      <c r="AG1057" s="248"/>
      <c r="AH1057" s="248"/>
      <c r="AI1057" s="248"/>
      <c r="AJ1057" s="248"/>
      <c r="AK1057" s="248"/>
      <c r="AL1057" s="248"/>
      <c r="AM1057" s="248"/>
      <c r="AN1057" s="248"/>
      <c r="AO1057" s="248"/>
      <c r="AP1057" s="248"/>
      <c r="AQ1057" s="248"/>
      <c r="AR1057" s="248"/>
      <c r="AS1057" s="248"/>
      <c r="AT1057" s="248"/>
      <c r="AU1057" s="248"/>
      <c r="AV1057" s="248"/>
      <c r="AW1057" s="248"/>
      <c r="AX1057" s="248"/>
      <c r="AY1057" s="248"/>
      <c r="AZ1057" s="248"/>
      <c r="BA1057" s="248"/>
      <c r="BB1057" s="248"/>
      <c r="BC1057" s="248"/>
      <c r="BD1057" s="248"/>
      <c r="BE1057" s="248"/>
      <c r="BF1057" s="248"/>
      <c r="BG1057" s="248"/>
      <c r="BH1057" s="248"/>
      <c r="BI1057" s="248"/>
      <c r="BJ1057" s="248"/>
      <c r="BK1057" s="248"/>
      <c r="BL1057" s="248"/>
      <c r="BM1057" s="249">
        <v>1</v>
      </c>
    </row>
    <row r="1058" spans="1:65">
      <c r="A1058" s="35"/>
      <c r="B1058" s="19">
        <v>1</v>
      </c>
      <c r="C1058" s="8">
        <v>2</v>
      </c>
      <c r="D1058" s="250">
        <v>15.435</v>
      </c>
      <c r="E1058" s="250">
        <v>19.61</v>
      </c>
      <c r="F1058" s="274">
        <v>17</v>
      </c>
      <c r="G1058" s="250">
        <v>16</v>
      </c>
      <c r="H1058" s="274">
        <v>16</v>
      </c>
      <c r="I1058" s="250">
        <v>16</v>
      </c>
      <c r="J1058" s="274">
        <v>15</v>
      </c>
      <c r="K1058" s="250">
        <v>13</v>
      </c>
      <c r="L1058" s="250">
        <v>13</v>
      </c>
      <c r="M1058" s="250">
        <v>16</v>
      </c>
      <c r="N1058" s="250">
        <v>17</v>
      </c>
      <c r="O1058" s="256">
        <v>22.126864555784898</v>
      </c>
      <c r="P1058" s="250">
        <v>18.100000000000001</v>
      </c>
      <c r="Q1058" s="250">
        <v>14</v>
      </c>
      <c r="R1058" s="255">
        <v>22</v>
      </c>
      <c r="S1058" s="250">
        <v>16</v>
      </c>
      <c r="T1058" s="250">
        <v>13.5</v>
      </c>
      <c r="U1058" s="250">
        <v>18.98</v>
      </c>
      <c r="V1058" s="256">
        <v>24</v>
      </c>
      <c r="W1058" s="247"/>
      <c r="X1058" s="248"/>
      <c r="Y1058" s="248"/>
      <c r="Z1058" s="248"/>
      <c r="AA1058" s="248"/>
      <c r="AB1058" s="248"/>
      <c r="AC1058" s="248"/>
      <c r="AD1058" s="248"/>
      <c r="AE1058" s="248"/>
      <c r="AF1058" s="248"/>
      <c r="AG1058" s="248"/>
      <c r="AH1058" s="248"/>
      <c r="AI1058" s="248"/>
      <c r="AJ1058" s="248"/>
      <c r="AK1058" s="248"/>
      <c r="AL1058" s="248"/>
      <c r="AM1058" s="248"/>
      <c r="AN1058" s="248"/>
      <c r="AO1058" s="248"/>
      <c r="AP1058" s="248"/>
      <c r="AQ1058" s="248"/>
      <c r="AR1058" s="248"/>
      <c r="AS1058" s="248"/>
      <c r="AT1058" s="248"/>
      <c r="AU1058" s="248"/>
      <c r="AV1058" s="248"/>
      <c r="AW1058" s="248"/>
      <c r="AX1058" s="248"/>
      <c r="AY1058" s="248"/>
      <c r="AZ1058" s="248"/>
      <c r="BA1058" s="248"/>
      <c r="BB1058" s="248"/>
      <c r="BC1058" s="248"/>
      <c r="BD1058" s="248"/>
      <c r="BE1058" s="248"/>
      <c r="BF1058" s="248"/>
      <c r="BG1058" s="248"/>
      <c r="BH1058" s="248"/>
      <c r="BI1058" s="248"/>
      <c r="BJ1058" s="248"/>
      <c r="BK1058" s="248"/>
      <c r="BL1058" s="248"/>
      <c r="BM1058" s="249">
        <v>9</v>
      </c>
    </row>
    <row r="1059" spans="1:65">
      <c r="A1059" s="35"/>
      <c r="B1059" s="19">
        <v>1</v>
      </c>
      <c r="C1059" s="8">
        <v>3</v>
      </c>
      <c r="D1059" s="250">
        <v>15.225</v>
      </c>
      <c r="E1059" s="250">
        <v>20.56</v>
      </c>
      <c r="F1059" s="274">
        <v>17</v>
      </c>
      <c r="G1059" s="250">
        <v>17</v>
      </c>
      <c r="H1059" s="274">
        <v>16</v>
      </c>
      <c r="I1059" s="250">
        <v>16</v>
      </c>
      <c r="J1059" s="274">
        <v>15</v>
      </c>
      <c r="K1059" s="274">
        <v>13</v>
      </c>
      <c r="L1059" s="253">
        <v>13</v>
      </c>
      <c r="M1059" s="253">
        <v>15</v>
      </c>
      <c r="N1059" s="253">
        <v>17</v>
      </c>
      <c r="O1059" s="275">
        <v>21.1502964680699</v>
      </c>
      <c r="P1059" s="253">
        <v>17.2</v>
      </c>
      <c r="Q1059" s="253">
        <v>14</v>
      </c>
      <c r="R1059" s="253">
        <v>19</v>
      </c>
      <c r="S1059" s="253">
        <v>16</v>
      </c>
      <c r="T1059" s="253">
        <v>10.4</v>
      </c>
      <c r="U1059" s="253">
        <v>18.82</v>
      </c>
      <c r="V1059" s="275">
        <v>26</v>
      </c>
      <c r="W1059" s="247"/>
      <c r="X1059" s="248"/>
      <c r="Y1059" s="248"/>
      <c r="Z1059" s="248"/>
      <c r="AA1059" s="248"/>
      <c r="AB1059" s="248"/>
      <c r="AC1059" s="248"/>
      <c r="AD1059" s="248"/>
      <c r="AE1059" s="248"/>
      <c r="AF1059" s="248"/>
      <c r="AG1059" s="248"/>
      <c r="AH1059" s="248"/>
      <c r="AI1059" s="248"/>
      <c r="AJ1059" s="248"/>
      <c r="AK1059" s="248"/>
      <c r="AL1059" s="248"/>
      <c r="AM1059" s="248"/>
      <c r="AN1059" s="248"/>
      <c r="AO1059" s="248"/>
      <c r="AP1059" s="248"/>
      <c r="AQ1059" s="248"/>
      <c r="AR1059" s="248"/>
      <c r="AS1059" s="248"/>
      <c r="AT1059" s="248"/>
      <c r="AU1059" s="248"/>
      <c r="AV1059" s="248"/>
      <c r="AW1059" s="248"/>
      <c r="AX1059" s="248"/>
      <c r="AY1059" s="248"/>
      <c r="AZ1059" s="248"/>
      <c r="BA1059" s="248"/>
      <c r="BB1059" s="248"/>
      <c r="BC1059" s="248"/>
      <c r="BD1059" s="248"/>
      <c r="BE1059" s="248"/>
      <c r="BF1059" s="248"/>
      <c r="BG1059" s="248"/>
      <c r="BH1059" s="248"/>
      <c r="BI1059" s="248"/>
      <c r="BJ1059" s="248"/>
      <c r="BK1059" s="248"/>
      <c r="BL1059" s="248"/>
      <c r="BM1059" s="249">
        <v>16</v>
      </c>
    </row>
    <row r="1060" spans="1:65">
      <c r="A1060" s="35"/>
      <c r="B1060" s="19">
        <v>1</v>
      </c>
      <c r="C1060" s="8">
        <v>4</v>
      </c>
      <c r="D1060" s="250">
        <v>13.335000000000001</v>
      </c>
      <c r="E1060" s="250">
        <v>20.14</v>
      </c>
      <c r="F1060" s="274">
        <v>17</v>
      </c>
      <c r="G1060" s="250">
        <v>17</v>
      </c>
      <c r="H1060" s="274">
        <v>16</v>
      </c>
      <c r="I1060" s="250">
        <v>16</v>
      </c>
      <c r="J1060" s="274">
        <v>15</v>
      </c>
      <c r="K1060" s="274">
        <v>13</v>
      </c>
      <c r="L1060" s="253">
        <v>13</v>
      </c>
      <c r="M1060" s="253">
        <v>16</v>
      </c>
      <c r="N1060" s="253">
        <v>18</v>
      </c>
      <c r="O1060" s="275">
        <v>22.088920923426059</v>
      </c>
      <c r="P1060" s="253">
        <v>17.600000000000001</v>
      </c>
      <c r="Q1060" s="253">
        <v>15</v>
      </c>
      <c r="R1060" s="253">
        <v>20</v>
      </c>
      <c r="S1060" s="253">
        <v>17</v>
      </c>
      <c r="T1060" s="253">
        <v>11</v>
      </c>
      <c r="U1060" s="253">
        <v>18.925000000000001</v>
      </c>
      <c r="V1060" s="275">
        <v>22</v>
      </c>
      <c r="W1060" s="247"/>
      <c r="X1060" s="248"/>
      <c r="Y1060" s="248"/>
      <c r="Z1060" s="248"/>
      <c r="AA1060" s="248"/>
      <c r="AB1060" s="248"/>
      <c r="AC1060" s="248"/>
      <c r="AD1060" s="248"/>
      <c r="AE1060" s="248"/>
      <c r="AF1060" s="248"/>
      <c r="AG1060" s="248"/>
      <c r="AH1060" s="248"/>
      <c r="AI1060" s="248"/>
      <c r="AJ1060" s="248"/>
      <c r="AK1060" s="248"/>
      <c r="AL1060" s="248"/>
      <c r="AM1060" s="248"/>
      <c r="AN1060" s="248"/>
      <c r="AO1060" s="248"/>
      <c r="AP1060" s="248"/>
      <c r="AQ1060" s="248"/>
      <c r="AR1060" s="248"/>
      <c r="AS1060" s="248"/>
      <c r="AT1060" s="248"/>
      <c r="AU1060" s="248"/>
      <c r="AV1060" s="248"/>
      <c r="AW1060" s="248"/>
      <c r="AX1060" s="248"/>
      <c r="AY1060" s="248"/>
      <c r="AZ1060" s="248"/>
      <c r="BA1060" s="248"/>
      <c r="BB1060" s="248"/>
      <c r="BC1060" s="248"/>
      <c r="BD1060" s="248"/>
      <c r="BE1060" s="248"/>
      <c r="BF1060" s="248"/>
      <c r="BG1060" s="248"/>
      <c r="BH1060" s="248"/>
      <c r="BI1060" s="248"/>
      <c r="BJ1060" s="248"/>
      <c r="BK1060" s="248"/>
      <c r="BL1060" s="248"/>
      <c r="BM1060" s="249">
        <v>16.041756535947712</v>
      </c>
    </row>
    <row r="1061" spans="1:65">
      <c r="A1061" s="35"/>
      <c r="B1061" s="19">
        <v>1</v>
      </c>
      <c r="C1061" s="8">
        <v>5</v>
      </c>
      <c r="D1061" s="250">
        <v>14.28</v>
      </c>
      <c r="E1061" s="250">
        <v>20.79</v>
      </c>
      <c r="F1061" s="250">
        <v>17</v>
      </c>
      <c r="G1061" s="250">
        <v>16</v>
      </c>
      <c r="H1061" s="250">
        <v>16</v>
      </c>
      <c r="I1061" s="250">
        <v>15</v>
      </c>
      <c r="J1061" s="250">
        <v>15</v>
      </c>
      <c r="K1061" s="250">
        <v>13</v>
      </c>
      <c r="L1061" s="250">
        <v>13</v>
      </c>
      <c r="M1061" s="250">
        <v>16</v>
      </c>
      <c r="N1061" s="250">
        <v>18</v>
      </c>
      <c r="O1061" s="256">
        <v>22.228085476053799</v>
      </c>
      <c r="P1061" s="250">
        <v>18.7</v>
      </c>
      <c r="Q1061" s="250">
        <v>15</v>
      </c>
      <c r="R1061" s="250">
        <v>19</v>
      </c>
      <c r="S1061" s="250">
        <v>17</v>
      </c>
      <c r="T1061" s="250">
        <v>11.1</v>
      </c>
      <c r="U1061" s="250">
        <v>18.854166666666668</v>
      </c>
      <c r="V1061" s="256">
        <v>24</v>
      </c>
      <c r="W1061" s="247"/>
      <c r="X1061" s="248"/>
      <c r="Y1061" s="248"/>
      <c r="Z1061" s="248"/>
      <c r="AA1061" s="248"/>
      <c r="AB1061" s="248"/>
      <c r="AC1061" s="248"/>
      <c r="AD1061" s="248"/>
      <c r="AE1061" s="248"/>
      <c r="AF1061" s="248"/>
      <c r="AG1061" s="248"/>
      <c r="AH1061" s="248"/>
      <c r="AI1061" s="248"/>
      <c r="AJ1061" s="248"/>
      <c r="AK1061" s="248"/>
      <c r="AL1061" s="248"/>
      <c r="AM1061" s="248"/>
      <c r="AN1061" s="248"/>
      <c r="AO1061" s="248"/>
      <c r="AP1061" s="248"/>
      <c r="AQ1061" s="248"/>
      <c r="AR1061" s="248"/>
      <c r="AS1061" s="248"/>
      <c r="AT1061" s="248"/>
      <c r="AU1061" s="248"/>
      <c r="AV1061" s="248"/>
      <c r="AW1061" s="248"/>
      <c r="AX1061" s="248"/>
      <c r="AY1061" s="248"/>
      <c r="AZ1061" s="248"/>
      <c r="BA1061" s="248"/>
      <c r="BB1061" s="248"/>
      <c r="BC1061" s="248"/>
      <c r="BD1061" s="248"/>
      <c r="BE1061" s="248"/>
      <c r="BF1061" s="248"/>
      <c r="BG1061" s="248"/>
      <c r="BH1061" s="248"/>
      <c r="BI1061" s="248"/>
      <c r="BJ1061" s="248"/>
      <c r="BK1061" s="248"/>
      <c r="BL1061" s="248"/>
      <c r="BM1061" s="249">
        <v>109</v>
      </c>
    </row>
    <row r="1062" spans="1:65">
      <c r="A1062" s="35"/>
      <c r="B1062" s="19">
        <v>1</v>
      </c>
      <c r="C1062" s="8">
        <v>6</v>
      </c>
      <c r="D1062" s="250">
        <v>14.595000000000001</v>
      </c>
      <c r="E1062" s="250">
        <v>20.6</v>
      </c>
      <c r="F1062" s="250">
        <v>16</v>
      </c>
      <c r="G1062" s="250">
        <v>16</v>
      </c>
      <c r="H1062" s="250">
        <v>16</v>
      </c>
      <c r="I1062" s="250">
        <v>15</v>
      </c>
      <c r="J1062" s="250">
        <v>16</v>
      </c>
      <c r="K1062" s="250">
        <v>13</v>
      </c>
      <c r="L1062" s="250">
        <v>13</v>
      </c>
      <c r="M1062" s="250">
        <v>16</v>
      </c>
      <c r="N1062" s="250">
        <v>18</v>
      </c>
      <c r="O1062" s="256">
        <v>22.326458597150602</v>
      </c>
      <c r="P1062" s="250">
        <v>17.7</v>
      </c>
      <c r="Q1062" s="250">
        <v>15</v>
      </c>
      <c r="R1062" s="250">
        <v>18</v>
      </c>
      <c r="S1062" s="250">
        <v>15</v>
      </c>
      <c r="T1062" s="250">
        <v>13.9</v>
      </c>
      <c r="U1062" s="250">
        <v>19.184999999999999</v>
      </c>
      <c r="V1062" s="256">
        <v>23</v>
      </c>
      <c r="W1062" s="247"/>
      <c r="X1062" s="248"/>
      <c r="Y1062" s="248"/>
      <c r="Z1062" s="248"/>
      <c r="AA1062" s="248"/>
      <c r="AB1062" s="248"/>
      <c r="AC1062" s="248"/>
      <c r="AD1062" s="248"/>
      <c r="AE1062" s="248"/>
      <c r="AF1062" s="248"/>
      <c r="AG1062" s="248"/>
      <c r="AH1062" s="248"/>
      <c r="AI1062" s="248"/>
      <c r="AJ1062" s="248"/>
      <c r="AK1062" s="248"/>
      <c r="AL1062" s="248"/>
      <c r="AM1062" s="248"/>
      <c r="AN1062" s="248"/>
      <c r="AO1062" s="248"/>
      <c r="AP1062" s="248"/>
      <c r="AQ1062" s="248"/>
      <c r="AR1062" s="248"/>
      <c r="AS1062" s="248"/>
      <c r="AT1062" s="248"/>
      <c r="AU1062" s="248"/>
      <c r="AV1062" s="248"/>
      <c r="AW1062" s="248"/>
      <c r="AX1062" s="248"/>
      <c r="AY1062" s="248"/>
      <c r="AZ1062" s="248"/>
      <c r="BA1062" s="248"/>
      <c r="BB1062" s="248"/>
      <c r="BC1062" s="248"/>
      <c r="BD1062" s="248"/>
      <c r="BE1062" s="248"/>
      <c r="BF1062" s="248"/>
      <c r="BG1062" s="248"/>
      <c r="BH1062" s="248"/>
      <c r="BI1062" s="248"/>
      <c r="BJ1062" s="248"/>
      <c r="BK1062" s="248"/>
      <c r="BL1062" s="248"/>
      <c r="BM1062" s="251"/>
    </row>
    <row r="1063" spans="1:65">
      <c r="A1063" s="35"/>
      <c r="B1063" s="20" t="s">
        <v>261</v>
      </c>
      <c r="C1063" s="12"/>
      <c r="D1063" s="252">
        <v>14.63</v>
      </c>
      <c r="E1063" s="252">
        <v>20.438333333333333</v>
      </c>
      <c r="F1063" s="252">
        <v>16.666666666666668</v>
      </c>
      <c r="G1063" s="252">
        <v>16.333333333333332</v>
      </c>
      <c r="H1063" s="252">
        <v>16</v>
      </c>
      <c r="I1063" s="252">
        <v>15.666666666666666</v>
      </c>
      <c r="J1063" s="252">
        <v>15.166666666666666</v>
      </c>
      <c r="K1063" s="252">
        <v>13.166666666666666</v>
      </c>
      <c r="L1063" s="252">
        <v>13</v>
      </c>
      <c r="M1063" s="252">
        <v>15.666666666666666</v>
      </c>
      <c r="N1063" s="252">
        <v>17.333333333333332</v>
      </c>
      <c r="O1063" s="252">
        <v>21.848812991043292</v>
      </c>
      <c r="P1063" s="252">
        <v>17.866666666666671</v>
      </c>
      <c r="Q1063" s="252">
        <v>14.666666666666666</v>
      </c>
      <c r="R1063" s="252">
        <v>19.5</v>
      </c>
      <c r="S1063" s="252">
        <v>16</v>
      </c>
      <c r="T1063" s="252">
        <v>12.133333333333333</v>
      </c>
      <c r="U1063" s="252">
        <v>18.974861111111114</v>
      </c>
      <c r="V1063" s="252">
        <v>23.166666666666668</v>
      </c>
      <c r="W1063" s="247"/>
      <c r="X1063" s="248"/>
      <c r="Y1063" s="248"/>
      <c r="Z1063" s="248"/>
      <c r="AA1063" s="248"/>
      <c r="AB1063" s="248"/>
      <c r="AC1063" s="248"/>
      <c r="AD1063" s="248"/>
      <c r="AE1063" s="248"/>
      <c r="AF1063" s="248"/>
      <c r="AG1063" s="248"/>
      <c r="AH1063" s="248"/>
      <c r="AI1063" s="248"/>
      <c r="AJ1063" s="248"/>
      <c r="AK1063" s="248"/>
      <c r="AL1063" s="248"/>
      <c r="AM1063" s="248"/>
      <c r="AN1063" s="248"/>
      <c r="AO1063" s="248"/>
      <c r="AP1063" s="248"/>
      <c r="AQ1063" s="248"/>
      <c r="AR1063" s="248"/>
      <c r="AS1063" s="248"/>
      <c r="AT1063" s="248"/>
      <c r="AU1063" s="248"/>
      <c r="AV1063" s="248"/>
      <c r="AW1063" s="248"/>
      <c r="AX1063" s="248"/>
      <c r="AY1063" s="248"/>
      <c r="AZ1063" s="248"/>
      <c r="BA1063" s="248"/>
      <c r="BB1063" s="248"/>
      <c r="BC1063" s="248"/>
      <c r="BD1063" s="248"/>
      <c r="BE1063" s="248"/>
      <c r="BF1063" s="248"/>
      <c r="BG1063" s="248"/>
      <c r="BH1063" s="248"/>
      <c r="BI1063" s="248"/>
      <c r="BJ1063" s="248"/>
      <c r="BK1063" s="248"/>
      <c r="BL1063" s="248"/>
      <c r="BM1063" s="251"/>
    </row>
    <row r="1064" spans="1:65">
      <c r="A1064" s="35"/>
      <c r="B1064" s="3" t="s">
        <v>262</v>
      </c>
      <c r="C1064" s="33"/>
      <c r="D1064" s="253">
        <v>14.752500000000001</v>
      </c>
      <c r="E1064" s="253">
        <v>20.58</v>
      </c>
      <c r="F1064" s="253">
        <v>17</v>
      </c>
      <c r="G1064" s="253">
        <v>16</v>
      </c>
      <c r="H1064" s="253">
        <v>16</v>
      </c>
      <c r="I1064" s="253">
        <v>16</v>
      </c>
      <c r="J1064" s="253">
        <v>15</v>
      </c>
      <c r="K1064" s="253">
        <v>13</v>
      </c>
      <c r="L1064" s="253">
        <v>13</v>
      </c>
      <c r="M1064" s="253">
        <v>16</v>
      </c>
      <c r="N1064" s="253">
        <v>17.5</v>
      </c>
      <c r="O1064" s="253">
        <v>22.107892739605479</v>
      </c>
      <c r="P1064" s="253">
        <v>17.799999999999997</v>
      </c>
      <c r="Q1064" s="253">
        <v>15</v>
      </c>
      <c r="R1064" s="253">
        <v>19</v>
      </c>
      <c r="S1064" s="253">
        <v>16</v>
      </c>
      <c r="T1064" s="253">
        <v>12</v>
      </c>
      <c r="U1064" s="253">
        <v>18.952500000000001</v>
      </c>
      <c r="V1064" s="253">
        <v>23.5</v>
      </c>
      <c r="W1064" s="247"/>
      <c r="X1064" s="248"/>
      <c r="Y1064" s="248"/>
      <c r="Z1064" s="248"/>
      <c r="AA1064" s="248"/>
      <c r="AB1064" s="248"/>
      <c r="AC1064" s="248"/>
      <c r="AD1064" s="248"/>
      <c r="AE1064" s="248"/>
      <c r="AF1064" s="248"/>
      <c r="AG1064" s="248"/>
      <c r="AH1064" s="248"/>
      <c r="AI1064" s="248"/>
      <c r="AJ1064" s="248"/>
      <c r="AK1064" s="248"/>
      <c r="AL1064" s="248"/>
      <c r="AM1064" s="248"/>
      <c r="AN1064" s="248"/>
      <c r="AO1064" s="248"/>
      <c r="AP1064" s="248"/>
      <c r="AQ1064" s="248"/>
      <c r="AR1064" s="248"/>
      <c r="AS1064" s="248"/>
      <c r="AT1064" s="248"/>
      <c r="AU1064" s="248"/>
      <c r="AV1064" s="248"/>
      <c r="AW1064" s="248"/>
      <c r="AX1064" s="248"/>
      <c r="AY1064" s="248"/>
      <c r="AZ1064" s="248"/>
      <c r="BA1064" s="248"/>
      <c r="BB1064" s="248"/>
      <c r="BC1064" s="248"/>
      <c r="BD1064" s="248"/>
      <c r="BE1064" s="248"/>
      <c r="BF1064" s="248"/>
      <c r="BG1064" s="248"/>
      <c r="BH1064" s="248"/>
      <c r="BI1064" s="248"/>
      <c r="BJ1064" s="248"/>
      <c r="BK1064" s="248"/>
      <c r="BL1064" s="248"/>
      <c r="BM1064" s="251"/>
    </row>
    <row r="1065" spans="1:65">
      <c r="A1065" s="35"/>
      <c r="B1065" s="3" t="s">
        <v>263</v>
      </c>
      <c r="C1065" s="33"/>
      <c r="D1065" s="253">
        <v>0.7591047358566535</v>
      </c>
      <c r="E1065" s="253">
        <v>0.48610355549683715</v>
      </c>
      <c r="F1065" s="253">
        <v>0.5163977794943222</v>
      </c>
      <c r="G1065" s="253">
        <v>0.5163977794943222</v>
      </c>
      <c r="H1065" s="253">
        <v>0</v>
      </c>
      <c r="I1065" s="253">
        <v>0.51639777949432231</v>
      </c>
      <c r="J1065" s="253">
        <v>0.40824829046386302</v>
      </c>
      <c r="K1065" s="253">
        <v>0.40824829046386302</v>
      </c>
      <c r="L1065" s="253">
        <v>0</v>
      </c>
      <c r="M1065" s="253">
        <v>0.51639777949432231</v>
      </c>
      <c r="N1065" s="253">
        <v>0.81649658092772603</v>
      </c>
      <c r="O1065" s="253">
        <v>0.539002345574215</v>
      </c>
      <c r="P1065" s="253">
        <v>0.50859282994028399</v>
      </c>
      <c r="Q1065" s="253">
        <v>0.51639777949432231</v>
      </c>
      <c r="R1065" s="253">
        <v>1.3784048752090221</v>
      </c>
      <c r="S1065" s="253">
        <v>0.89442719099991586</v>
      </c>
      <c r="T1065" s="253">
        <v>1.4787382008546008</v>
      </c>
      <c r="U1065" s="253">
        <v>0.13953535659731758</v>
      </c>
      <c r="V1065" s="253">
        <v>2.0412414523193152</v>
      </c>
      <c r="W1065" s="247"/>
      <c r="X1065" s="248"/>
      <c r="Y1065" s="248"/>
      <c r="Z1065" s="248"/>
      <c r="AA1065" s="248"/>
      <c r="AB1065" s="248"/>
      <c r="AC1065" s="248"/>
      <c r="AD1065" s="248"/>
      <c r="AE1065" s="248"/>
      <c r="AF1065" s="248"/>
      <c r="AG1065" s="248"/>
      <c r="AH1065" s="248"/>
      <c r="AI1065" s="248"/>
      <c r="AJ1065" s="248"/>
      <c r="AK1065" s="248"/>
      <c r="AL1065" s="248"/>
      <c r="AM1065" s="248"/>
      <c r="AN1065" s="248"/>
      <c r="AO1065" s="248"/>
      <c r="AP1065" s="248"/>
      <c r="AQ1065" s="248"/>
      <c r="AR1065" s="248"/>
      <c r="AS1065" s="248"/>
      <c r="AT1065" s="248"/>
      <c r="AU1065" s="248"/>
      <c r="AV1065" s="248"/>
      <c r="AW1065" s="248"/>
      <c r="AX1065" s="248"/>
      <c r="AY1065" s="248"/>
      <c r="AZ1065" s="248"/>
      <c r="BA1065" s="248"/>
      <c r="BB1065" s="248"/>
      <c r="BC1065" s="248"/>
      <c r="BD1065" s="248"/>
      <c r="BE1065" s="248"/>
      <c r="BF1065" s="248"/>
      <c r="BG1065" s="248"/>
      <c r="BH1065" s="248"/>
      <c r="BI1065" s="248"/>
      <c r="BJ1065" s="248"/>
      <c r="BK1065" s="248"/>
      <c r="BL1065" s="248"/>
      <c r="BM1065" s="251"/>
    </row>
    <row r="1066" spans="1:65">
      <c r="A1066" s="35"/>
      <c r="B1066" s="3" t="s">
        <v>87</v>
      </c>
      <c r="C1066" s="33"/>
      <c r="D1066" s="13">
        <v>5.188685822670222E-2</v>
      </c>
      <c r="E1066" s="13">
        <v>2.3783913666974011E-2</v>
      </c>
      <c r="F1066" s="13">
        <v>3.0983866769659328E-2</v>
      </c>
      <c r="G1066" s="13">
        <v>3.1616190581285036E-2</v>
      </c>
      <c r="H1066" s="13">
        <v>0</v>
      </c>
      <c r="I1066" s="13">
        <v>3.2961560393254617E-2</v>
      </c>
      <c r="J1066" s="13">
        <v>2.6917469700914045E-2</v>
      </c>
      <c r="K1066" s="13">
        <v>3.1006199275736432E-2</v>
      </c>
      <c r="L1066" s="13">
        <v>0</v>
      </c>
      <c r="M1066" s="13">
        <v>3.2961560393254617E-2</v>
      </c>
      <c r="N1066" s="13">
        <v>4.7105571976599585E-2</v>
      </c>
      <c r="O1066" s="13">
        <v>2.4669639755494899E-2</v>
      </c>
      <c r="P1066" s="13">
        <v>2.8466016601135291E-2</v>
      </c>
      <c r="Q1066" s="13">
        <v>3.520893951097652E-2</v>
      </c>
      <c r="R1066" s="13">
        <v>7.0687429497898566E-2</v>
      </c>
      <c r="S1066" s="13">
        <v>5.5901699437494741E-2</v>
      </c>
      <c r="T1066" s="13">
        <v>0.12187402754296162</v>
      </c>
      <c r="U1066" s="13">
        <v>7.353695807323187E-3</v>
      </c>
      <c r="V1066" s="13">
        <v>8.8111141826733019E-2</v>
      </c>
      <c r="W1066" s="164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62"/>
    </row>
    <row r="1067" spans="1:65">
      <c r="A1067" s="35"/>
      <c r="B1067" s="3" t="s">
        <v>264</v>
      </c>
      <c r="C1067" s="33"/>
      <c r="D1067" s="13">
        <v>-8.8005109215074317E-2</v>
      </c>
      <c r="E1067" s="13">
        <v>0.27407078442646871</v>
      </c>
      <c r="F1067" s="13">
        <v>3.8955218483624598E-2</v>
      </c>
      <c r="G1067" s="13">
        <v>1.8176114113952035E-2</v>
      </c>
      <c r="H1067" s="13">
        <v>-2.6029902557205276E-3</v>
      </c>
      <c r="I1067" s="13">
        <v>-2.338209462539298E-2</v>
      </c>
      <c r="J1067" s="13">
        <v>-5.4550751179901713E-2</v>
      </c>
      <c r="K1067" s="13">
        <v>-0.17922537739793665</v>
      </c>
      <c r="L1067" s="13">
        <v>-0.18961492958277293</v>
      </c>
      <c r="M1067" s="13">
        <v>-2.338209462539298E-2</v>
      </c>
      <c r="N1067" s="13">
        <v>8.0513427222969502E-2</v>
      </c>
      <c r="O1067" s="13">
        <v>0.36199629648303433</v>
      </c>
      <c r="P1067" s="13">
        <v>0.1137599942144456</v>
      </c>
      <c r="Q1067" s="13">
        <v>-8.5719407734410447E-2</v>
      </c>
      <c r="R1067" s="13">
        <v>0.21557760562584072</v>
      </c>
      <c r="S1067" s="13">
        <v>-2.6029902557205276E-3</v>
      </c>
      <c r="T1067" s="13">
        <v>-0.24364060094392137</v>
      </c>
      <c r="U1067" s="13">
        <v>0.18284185828345256</v>
      </c>
      <c r="V1067" s="13">
        <v>0.44414775369223802</v>
      </c>
      <c r="W1067" s="164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2"/>
    </row>
    <row r="1068" spans="1:65">
      <c r="A1068" s="35"/>
      <c r="B1068" s="53" t="s">
        <v>265</v>
      </c>
      <c r="C1068" s="54"/>
      <c r="D1068" s="52">
        <v>0.67</v>
      </c>
      <c r="E1068" s="52">
        <v>2.1800000000000002</v>
      </c>
      <c r="F1068" s="52">
        <v>0.33</v>
      </c>
      <c r="G1068" s="52">
        <v>0.16</v>
      </c>
      <c r="H1068" s="52">
        <v>0</v>
      </c>
      <c r="I1068" s="52">
        <v>0.16</v>
      </c>
      <c r="J1068" s="52">
        <v>0.41</v>
      </c>
      <c r="K1068" s="52">
        <v>1.39</v>
      </c>
      <c r="L1068" s="52">
        <v>1.48</v>
      </c>
      <c r="M1068" s="52">
        <v>0.16</v>
      </c>
      <c r="N1068" s="52">
        <v>0.66</v>
      </c>
      <c r="O1068" s="52">
        <v>2.88</v>
      </c>
      <c r="P1068" s="52">
        <v>0.92</v>
      </c>
      <c r="Q1068" s="52">
        <v>0.66</v>
      </c>
      <c r="R1068" s="52">
        <v>1.72</v>
      </c>
      <c r="S1068" s="52">
        <v>0</v>
      </c>
      <c r="T1068" s="52">
        <v>1.9</v>
      </c>
      <c r="U1068" s="52">
        <v>1.46</v>
      </c>
      <c r="V1068" s="52">
        <v>3.53</v>
      </c>
      <c r="W1068" s="164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2"/>
    </row>
    <row r="1069" spans="1:65">
      <c r="B1069" s="36"/>
      <c r="C1069" s="20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BM1069" s="62"/>
    </row>
    <row r="1070" spans="1:65" ht="15">
      <c r="B1070" s="37" t="s">
        <v>599</v>
      </c>
      <c r="BM1070" s="32" t="s">
        <v>268</v>
      </c>
    </row>
    <row r="1071" spans="1:65" ht="15">
      <c r="A1071" s="28" t="s">
        <v>35</v>
      </c>
      <c r="B1071" s="18" t="s">
        <v>115</v>
      </c>
      <c r="C1071" s="15" t="s">
        <v>116</v>
      </c>
      <c r="D1071" s="16" t="s">
        <v>230</v>
      </c>
      <c r="E1071" s="17" t="s">
        <v>230</v>
      </c>
      <c r="F1071" s="17" t="s">
        <v>230</v>
      </c>
      <c r="G1071" s="17" t="s">
        <v>230</v>
      </c>
      <c r="H1071" s="17" t="s">
        <v>230</v>
      </c>
      <c r="I1071" s="17" t="s">
        <v>230</v>
      </c>
      <c r="J1071" s="17" t="s">
        <v>230</v>
      </c>
      <c r="K1071" s="17" t="s">
        <v>230</v>
      </c>
      <c r="L1071" s="17" t="s">
        <v>230</v>
      </c>
      <c r="M1071" s="17" t="s">
        <v>230</v>
      </c>
      <c r="N1071" s="17" t="s">
        <v>230</v>
      </c>
      <c r="O1071" s="17" t="s">
        <v>230</v>
      </c>
      <c r="P1071" s="17" t="s">
        <v>230</v>
      </c>
      <c r="Q1071" s="17" t="s">
        <v>230</v>
      </c>
      <c r="R1071" s="17" t="s">
        <v>230</v>
      </c>
      <c r="S1071" s="17" t="s">
        <v>230</v>
      </c>
      <c r="T1071" s="17" t="s">
        <v>230</v>
      </c>
      <c r="U1071" s="164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2">
        <v>1</v>
      </c>
    </row>
    <row r="1072" spans="1:65">
      <c r="A1072" s="35"/>
      <c r="B1072" s="19" t="s">
        <v>231</v>
      </c>
      <c r="C1072" s="8" t="s">
        <v>231</v>
      </c>
      <c r="D1072" s="162" t="s">
        <v>233</v>
      </c>
      <c r="E1072" s="163" t="s">
        <v>235</v>
      </c>
      <c r="F1072" s="163" t="s">
        <v>237</v>
      </c>
      <c r="G1072" s="163" t="s">
        <v>238</v>
      </c>
      <c r="H1072" s="163" t="s">
        <v>239</v>
      </c>
      <c r="I1072" s="163" t="s">
        <v>240</v>
      </c>
      <c r="J1072" s="163" t="s">
        <v>241</v>
      </c>
      <c r="K1072" s="163" t="s">
        <v>242</v>
      </c>
      <c r="L1072" s="163" t="s">
        <v>243</v>
      </c>
      <c r="M1072" s="163" t="s">
        <v>244</v>
      </c>
      <c r="N1072" s="163" t="s">
        <v>245</v>
      </c>
      <c r="O1072" s="163" t="s">
        <v>246</v>
      </c>
      <c r="P1072" s="163" t="s">
        <v>247</v>
      </c>
      <c r="Q1072" s="163" t="s">
        <v>248</v>
      </c>
      <c r="R1072" s="163" t="s">
        <v>249</v>
      </c>
      <c r="S1072" s="163" t="s">
        <v>251</v>
      </c>
      <c r="T1072" s="163" t="s">
        <v>269</v>
      </c>
      <c r="U1072" s="164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2" t="s">
        <v>3</v>
      </c>
    </row>
    <row r="1073" spans="1:65">
      <c r="A1073" s="35"/>
      <c r="B1073" s="19"/>
      <c r="C1073" s="8"/>
      <c r="D1073" s="9" t="s">
        <v>270</v>
      </c>
      <c r="E1073" s="10" t="s">
        <v>270</v>
      </c>
      <c r="F1073" s="10" t="s">
        <v>270</v>
      </c>
      <c r="G1073" s="10" t="s">
        <v>270</v>
      </c>
      <c r="H1073" s="10" t="s">
        <v>270</v>
      </c>
      <c r="I1073" s="10" t="s">
        <v>270</v>
      </c>
      <c r="J1073" s="10" t="s">
        <v>303</v>
      </c>
      <c r="K1073" s="10" t="s">
        <v>272</v>
      </c>
      <c r="L1073" s="10" t="s">
        <v>303</v>
      </c>
      <c r="M1073" s="10" t="s">
        <v>272</v>
      </c>
      <c r="N1073" s="10" t="s">
        <v>303</v>
      </c>
      <c r="O1073" s="10" t="s">
        <v>270</v>
      </c>
      <c r="P1073" s="10" t="s">
        <v>303</v>
      </c>
      <c r="Q1073" s="10" t="s">
        <v>272</v>
      </c>
      <c r="R1073" s="10" t="s">
        <v>303</v>
      </c>
      <c r="S1073" s="10" t="s">
        <v>272</v>
      </c>
      <c r="T1073" s="10" t="s">
        <v>270</v>
      </c>
      <c r="U1073" s="164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2">
        <v>2</v>
      </c>
    </row>
    <row r="1074" spans="1:65">
      <c r="A1074" s="35"/>
      <c r="B1074" s="19"/>
      <c r="C1074" s="8"/>
      <c r="D1074" s="29" t="s">
        <v>304</v>
      </c>
      <c r="E1074" s="29" t="s">
        <v>304</v>
      </c>
      <c r="F1074" s="29" t="s">
        <v>304</v>
      </c>
      <c r="G1074" s="29" t="s">
        <v>304</v>
      </c>
      <c r="H1074" s="29" t="s">
        <v>304</v>
      </c>
      <c r="I1074" s="29" t="s">
        <v>304</v>
      </c>
      <c r="J1074" s="29" t="s">
        <v>306</v>
      </c>
      <c r="K1074" s="29" t="s">
        <v>306</v>
      </c>
      <c r="L1074" s="29" t="s">
        <v>306</v>
      </c>
      <c r="M1074" s="29" t="s">
        <v>306</v>
      </c>
      <c r="N1074" s="29" t="s">
        <v>307</v>
      </c>
      <c r="O1074" s="29" t="s">
        <v>304</v>
      </c>
      <c r="P1074" s="29" t="s">
        <v>307</v>
      </c>
      <c r="Q1074" s="29" t="s">
        <v>307</v>
      </c>
      <c r="R1074" s="29" t="s">
        <v>304</v>
      </c>
      <c r="S1074" s="29" t="s">
        <v>304</v>
      </c>
      <c r="T1074" s="29" t="s">
        <v>308</v>
      </c>
      <c r="U1074" s="164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2">
        <v>2</v>
      </c>
    </row>
    <row r="1075" spans="1:65">
      <c r="A1075" s="35"/>
      <c r="B1075" s="18">
        <v>1</v>
      </c>
      <c r="C1075" s="14">
        <v>1</v>
      </c>
      <c r="D1075" s="22">
        <v>0.96109999999999995</v>
      </c>
      <c r="E1075" s="166">
        <v>1.1000000000000001</v>
      </c>
      <c r="F1075" s="23">
        <v>0.05</v>
      </c>
      <c r="G1075" s="22">
        <v>0.54</v>
      </c>
      <c r="H1075" s="23">
        <v>0.32</v>
      </c>
      <c r="I1075" s="22">
        <v>0.3</v>
      </c>
      <c r="J1075" s="23">
        <v>0.4</v>
      </c>
      <c r="K1075" s="157">
        <v>12</v>
      </c>
      <c r="L1075" s="22">
        <v>1</v>
      </c>
      <c r="M1075" s="157" t="s">
        <v>97</v>
      </c>
      <c r="N1075" s="22">
        <v>0.99949670964455728</v>
      </c>
      <c r="O1075" s="22">
        <v>0.51</v>
      </c>
      <c r="P1075" s="157" t="s">
        <v>110</v>
      </c>
      <c r="Q1075" s="157" t="s">
        <v>108</v>
      </c>
      <c r="R1075" s="157" t="s">
        <v>110</v>
      </c>
      <c r="S1075" s="157" t="s">
        <v>97</v>
      </c>
      <c r="T1075" s="22">
        <v>1.1299999999999999</v>
      </c>
      <c r="U1075" s="164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2">
        <v>1</v>
      </c>
    </row>
    <row r="1076" spans="1:65">
      <c r="A1076" s="35"/>
      <c r="B1076" s="19">
        <v>1</v>
      </c>
      <c r="C1076" s="8">
        <v>2</v>
      </c>
      <c r="D1076" s="10">
        <v>0.98029999999999995</v>
      </c>
      <c r="E1076" s="10">
        <v>0.88</v>
      </c>
      <c r="F1076" s="25">
        <v>0.1</v>
      </c>
      <c r="G1076" s="10">
        <v>0.54</v>
      </c>
      <c r="H1076" s="25">
        <v>0.42</v>
      </c>
      <c r="I1076" s="10">
        <v>0.34</v>
      </c>
      <c r="J1076" s="25">
        <v>0.3</v>
      </c>
      <c r="K1076" s="158" t="s">
        <v>97</v>
      </c>
      <c r="L1076" s="10">
        <v>1</v>
      </c>
      <c r="M1076" s="158" t="s">
        <v>97</v>
      </c>
      <c r="N1076" s="10">
        <v>0.95374763835688425</v>
      </c>
      <c r="O1076" s="10">
        <v>0.44</v>
      </c>
      <c r="P1076" s="158" t="s">
        <v>110</v>
      </c>
      <c r="Q1076" s="158" t="s">
        <v>108</v>
      </c>
      <c r="R1076" s="158" t="s">
        <v>110</v>
      </c>
      <c r="S1076" s="158" t="s">
        <v>97</v>
      </c>
      <c r="T1076" s="10">
        <v>1.0900000000000001</v>
      </c>
      <c r="U1076" s="164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2">
        <v>10</v>
      </c>
    </row>
    <row r="1077" spans="1:65">
      <c r="A1077" s="35"/>
      <c r="B1077" s="19">
        <v>1</v>
      </c>
      <c r="C1077" s="8">
        <v>3</v>
      </c>
      <c r="D1077" s="10">
        <v>0.9678000000000001</v>
      </c>
      <c r="E1077" s="10">
        <v>0.95</v>
      </c>
      <c r="F1077" s="25">
        <v>0.06</v>
      </c>
      <c r="G1077" s="10">
        <v>0.54</v>
      </c>
      <c r="H1077" s="25">
        <v>0.36</v>
      </c>
      <c r="I1077" s="10">
        <v>0.66</v>
      </c>
      <c r="J1077" s="25">
        <v>0.4</v>
      </c>
      <c r="K1077" s="165" t="s">
        <v>97</v>
      </c>
      <c r="L1077" s="11">
        <v>1</v>
      </c>
      <c r="M1077" s="165" t="s">
        <v>97</v>
      </c>
      <c r="N1077" s="11">
        <v>1.0025600909075074</v>
      </c>
      <c r="O1077" s="11">
        <v>0.47</v>
      </c>
      <c r="P1077" s="165" t="s">
        <v>110</v>
      </c>
      <c r="Q1077" s="165" t="s">
        <v>108</v>
      </c>
      <c r="R1077" s="165" t="s">
        <v>110</v>
      </c>
      <c r="S1077" s="165" t="s">
        <v>97</v>
      </c>
      <c r="T1077" s="11">
        <v>1.07</v>
      </c>
      <c r="U1077" s="164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2">
        <v>16</v>
      </c>
    </row>
    <row r="1078" spans="1:65">
      <c r="A1078" s="35"/>
      <c r="B1078" s="19">
        <v>1</v>
      </c>
      <c r="C1078" s="8">
        <v>4</v>
      </c>
      <c r="D1078" s="10">
        <v>0.97770000000000001</v>
      </c>
      <c r="E1078" s="10">
        <v>0.93</v>
      </c>
      <c r="F1078" s="25">
        <v>0.06</v>
      </c>
      <c r="G1078" s="10">
        <v>0.68</v>
      </c>
      <c r="H1078" s="25">
        <v>0.36</v>
      </c>
      <c r="I1078" s="10">
        <v>0.28000000000000003</v>
      </c>
      <c r="J1078" s="25">
        <v>0.5</v>
      </c>
      <c r="K1078" s="165" t="s">
        <v>97</v>
      </c>
      <c r="L1078" s="11">
        <v>1</v>
      </c>
      <c r="M1078" s="165" t="s">
        <v>97</v>
      </c>
      <c r="N1078" s="11">
        <v>0.95787084238172326</v>
      </c>
      <c r="O1078" s="11">
        <v>0.41</v>
      </c>
      <c r="P1078" s="165" t="s">
        <v>110</v>
      </c>
      <c r="Q1078" s="165" t="s">
        <v>108</v>
      </c>
      <c r="R1078" s="165" t="s">
        <v>110</v>
      </c>
      <c r="S1078" s="165" t="s">
        <v>97</v>
      </c>
      <c r="T1078" s="11">
        <v>1.05</v>
      </c>
      <c r="U1078" s="164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2">
        <v>0.66011738196398395</v>
      </c>
    </row>
    <row r="1079" spans="1:65">
      <c r="A1079" s="35"/>
      <c r="B1079" s="19">
        <v>1</v>
      </c>
      <c r="C1079" s="8">
        <v>5</v>
      </c>
      <c r="D1079" s="10">
        <v>0.98450000000000004</v>
      </c>
      <c r="E1079" s="10">
        <v>0.95</v>
      </c>
      <c r="F1079" s="10">
        <v>0.09</v>
      </c>
      <c r="G1079" s="10">
        <v>0.64</v>
      </c>
      <c r="H1079" s="10">
        <v>0.35</v>
      </c>
      <c r="I1079" s="10">
        <v>0.35</v>
      </c>
      <c r="J1079" s="10">
        <v>0.4</v>
      </c>
      <c r="K1079" s="158" t="s">
        <v>97</v>
      </c>
      <c r="L1079" s="10">
        <v>1.1000000000000001</v>
      </c>
      <c r="M1079" s="158" t="s">
        <v>97</v>
      </c>
      <c r="N1079" s="10">
        <v>0.87417991303170728</v>
      </c>
      <c r="O1079" s="10">
        <v>0.5</v>
      </c>
      <c r="P1079" s="158" t="s">
        <v>110</v>
      </c>
      <c r="Q1079" s="158" t="s">
        <v>108</v>
      </c>
      <c r="R1079" s="158" t="s">
        <v>110</v>
      </c>
      <c r="S1079" s="158" t="s">
        <v>97</v>
      </c>
      <c r="T1079" s="10">
        <v>1.07</v>
      </c>
      <c r="U1079" s="164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2">
        <v>27</v>
      </c>
    </row>
    <row r="1080" spans="1:65">
      <c r="A1080" s="35"/>
      <c r="B1080" s="19">
        <v>1</v>
      </c>
      <c r="C1080" s="8">
        <v>6</v>
      </c>
      <c r="D1080" s="10">
        <v>0.98650000000000004</v>
      </c>
      <c r="E1080" s="10">
        <v>1</v>
      </c>
      <c r="F1080" s="10">
        <v>0.1</v>
      </c>
      <c r="G1080" s="10">
        <v>0.39</v>
      </c>
      <c r="H1080" s="159">
        <v>0.56000000000000005</v>
      </c>
      <c r="I1080" s="10">
        <v>0.71</v>
      </c>
      <c r="J1080" s="10">
        <v>0.4</v>
      </c>
      <c r="K1080" s="158">
        <v>13</v>
      </c>
      <c r="L1080" s="10">
        <v>1</v>
      </c>
      <c r="M1080" s="158" t="s">
        <v>97</v>
      </c>
      <c r="N1080" s="10">
        <v>0.87599201530058002</v>
      </c>
      <c r="O1080" s="10">
        <v>0.47</v>
      </c>
      <c r="P1080" s="158" t="s">
        <v>110</v>
      </c>
      <c r="Q1080" s="158" t="s">
        <v>108</v>
      </c>
      <c r="R1080" s="158" t="s">
        <v>110</v>
      </c>
      <c r="S1080" s="158" t="s">
        <v>97</v>
      </c>
      <c r="T1080" s="159">
        <v>0.92</v>
      </c>
      <c r="U1080" s="164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62"/>
    </row>
    <row r="1081" spans="1:65">
      <c r="A1081" s="35"/>
      <c r="B1081" s="20" t="s">
        <v>261</v>
      </c>
      <c r="C1081" s="12"/>
      <c r="D1081" s="26">
        <v>0.97631666666666661</v>
      </c>
      <c r="E1081" s="26">
        <v>0.96833333333333327</v>
      </c>
      <c r="F1081" s="26">
        <v>7.6666666666666661E-2</v>
      </c>
      <c r="G1081" s="26">
        <v>0.55500000000000005</v>
      </c>
      <c r="H1081" s="26">
        <v>0.39500000000000002</v>
      </c>
      <c r="I1081" s="26">
        <v>0.44</v>
      </c>
      <c r="J1081" s="26">
        <v>0.39999999999999997</v>
      </c>
      <c r="K1081" s="26">
        <v>12.5</v>
      </c>
      <c r="L1081" s="26">
        <v>1.0166666666666666</v>
      </c>
      <c r="M1081" s="26" t="s">
        <v>669</v>
      </c>
      <c r="N1081" s="26">
        <v>0.94397453493715988</v>
      </c>
      <c r="O1081" s="26">
        <v>0.46666666666666662</v>
      </c>
      <c r="P1081" s="26" t="s">
        <v>669</v>
      </c>
      <c r="Q1081" s="26" t="s">
        <v>669</v>
      </c>
      <c r="R1081" s="26" t="s">
        <v>669</v>
      </c>
      <c r="S1081" s="26" t="s">
        <v>669</v>
      </c>
      <c r="T1081" s="26">
        <v>1.0549999999999999</v>
      </c>
      <c r="U1081" s="164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62"/>
    </row>
    <row r="1082" spans="1:65">
      <c r="A1082" s="35"/>
      <c r="B1082" s="3" t="s">
        <v>262</v>
      </c>
      <c r="C1082" s="33"/>
      <c r="D1082" s="11">
        <v>0.97899999999999998</v>
      </c>
      <c r="E1082" s="11">
        <v>0.95</v>
      </c>
      <c r="F1082" s="11">
        <v>7.4999999999999997E-2</v>
      </c>
      <c r="G1082" s="11">
        <v>0.54</v>
      </c>
      <c r="H1082" s="11">
        <v>0.36</v>
      </c>
      <c r="I1082" s="11">
        <v>0.34499999999999997</v>
      </c>
      <c r="J1082" s="11">
        <v>0.4</v>
      </c>
      <c r="K1082" s="11">
        <v>12.5</v>
      </c>
      <c r="L1082" s="11">
        <v>1</v>
      </c>
      <c r="M1082" s="11" t="s">
        <v>669</v>
      </c>
      <c r="N1082" s="11">
        <v>0.9558092403693037</v>
      </c>
      <c r="O1082" s="11">
        <v>0.47</v>
      </c>
      <c r="P1082" s="11" t="s">
        <v>669</v>
      </c>
      <c r="Q1082" s="11" t="s">
        <v>669</v>
      </c>
      <c r="R1082" s="11" t="s">
        <v>669</v>
      </c>
      <c r="S1082" s="11" t="s">
        <v>669</v>
      </c>
      <c r="T1082" s="11">
        <v>1.07</v>
      </c>
      <c r="U1082" s="164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2"/>
    </row>
    <row r="1083" spans="1:65">
      <c r="A1083" s="35"/>
      <c r="B1083" s="3" t="s">
        <v>263</v>
      </c>
      <c r="C1083" s="33"/>
      <c r="D1083" s="27">
        <v>9.9250020990761922E-3</v>
      </c>
      <c r="E1083" s="27">
        <v>7.5210814825174388E-2</v>
      </c>
      <c r="F1083" s="27">
        <v>2.2509257354845533E-2</v>
      </c>
      <c r="G1083" s="27">
        <v>0.10074720839804906</v>
      </c>
      <c r="H1083" s="27">
        <v>8.7120606058497932E-2</v>
      </c>
      <c r="I1083" s="27">
        <v>0.19214577799160712</v>
      </c>
      <c r="J1083" s="27">
        <v>6.3245553203367791E-2</v>
      </c>
      <c r="K1083" s="27">
        <v>0.70710678118654757</v>
      </c>
      <c r="L1083" s="27">
        <v>4.0824829046386339E-2</v>
      </c>
      <c r="M1083" s="27" t="s">
        <v>669</v>
      </c>
      <c r="N1083" s="27">
        <v>5.7090301079435538E-2</v>
      </c>
      <c r="O1083" s="27">
        <v>3.7237973450050518E-2</v>
      </c>
      <c r="P1083" s="27" t="s">
        <v>669</v>
      </c>
      <c r="Q1083" s="27" t="s">
        <v>669</v>
      </c>
      <c r="R1083" s="27" t="s">
        <v>669</v>
      </c>
      <c r="S1083" s="27" t="s">
        <v>669</v>
      </c>
      <c r="T1083" s="27">
        <v>7.1484264002646042E-2</v>
      </c>
      <c r="U1083" s="164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2"/>
    </row>
    <row r="1084" spans="1:65">
      <c r="A1084" s="35"/>
      <c r="B1084" s="3" t="s">
        <v>87</v>
      </c>
      <c r="C1084" s="33"/>
      <c r="D1084" s="13">
        <v>1.0165761210409388E-2</v>
      </c>
      <c r="E1084" s="13">
        <v>7.7670376755773901E-2</v>
      </c>
      <c r="F1084" s="13">
        <v>0.29359900897624608</v>
      </c>
      <c r="G1084" s="13">
        <v>0.18152650161810641</v>
      </c>
      <c r="H1084" s="13">
        <v>0.22055849635062766</v>
      </c>
      <c r="I1084" s="13">
        <v>0.43669494998092528</v>
      </c>
      <c r="J1084" s="13">
        <v>0.1581138830084195</v>
      </c>
      <c r="K1084" s="13">
        <v>5.6568542494923803E-2</v>
      </c>
      <c r="L1084" s="13">
        <v>4.0155569553822629E-2</v>
      </c>
      <c r="M1084" s="13" t="s">
        <v>669</v>
      </c>
      <c r="N1084" s="13">
        <v>6.0478645309257228E-2</v>
      </c>
      <c r="O1084" s="13">
        <v>7.9795657392965402E-2</v>
      </c>
      <c r="P1084" s="13" t="s">
        <v>669</v>
      </c>
      <c r="Q1084" s="13" t="s">
        <v>669</v>
      </c>
      <c r="R1084" s="13" t="s">
        <v>669</v>
      </c>
      <c r="S1084" s="13" t="s">
        <v>669</v>
      </c>
      <c r="T1084" s="13">
        <v>6.7757596211038912E-2</v>
      </c>
      <c r="U1084" s="164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2"/>
    </row>
    <row r="1085" spans="1:65">
      <c r="A1085" s="35"/>
      <c r="B1085" s="3" t="s">
        <v>264</v>
      </c>
      <c r="C1085" s="33"/>
      <c r="D1085" s="13">
        <v>0.47900463363337775</v>
      </c>
      <c r="E1085" s="13">
        <v>0.46691082493895841</v>
      </c>
      <c r="F1085" s="13">
        <v>-0.88385903967781054</v>
      </c>
      <c r="G1085" s="13">
        <v>-0.15924043940675858</v>
      </c>
      <c r="H1085" s="13">
        <v>-0.40162157399219756</v>
      </c>
      <c r="I1085" s="13">
        <v>-0.33345187989004288</v>
      </c>
      <c r="J1085" s="13">
        <v>-0.39404716353640268</v>
      </c>
      <c r="K1085" s="13">
        <v>17.936026139487417</v>
      </c>
      <c r="L1085" s="13">
        <v>0.54013012601164312</v>
      </c>
      <c r="M1085" s="13" t="s">
        <v>669</v>
      </c>
      <c r="N1085" s="13">
        <v>0.43001011748644302</v>
      </c>
      <c r="O1085" s="13">
        <v>-0.2930550241258032</v>
      </c>
      <c r="P1085" s="13" t="s">
        <v>669</v>
      </c>
      <c r="Q1085" s="13" t="s">
        <v>669</v>
      </c>
      <c r="R1085" s="13" t="s">
        <v>669</v>
      </c>
      <c r="S1085" s="13" t="s">
        <v>669</v>
      </c>
      <c r="T1085" s="13">
        <v>0.59820060617273785</v>
      </c>
      <c r="U1085" s="164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2"/>
    </row>
    <row r="1086" spans="1:65">
      <c r="A1086" s="35"/>
      <c r="B1086" s="53" t="s">
        <v>265</v>
      </c>
      <c r="C1086" s="54"/>
      <c r="D1086" s="52">
        <v>0.04</v>
      </c>
      <c r="E1086" s="52">
        <v>0.03</v>
      </c>
      <c r="F1086" s="52">
        <v>1.1599999999999999</v>
      </c>
      <c r="G1086" s="52">
        <v>0.52</v>
      </c>
      <c r="H1086" s="52">
        <v>0.73</v>
      </c>
      <c r="I1086" s="52">
        <v>0.67</v>
      </c>
      <c r="J1086" s="52">
        <v>0.73</v>
      </c>
      <c r="K1086" s="52">
        <v>8.77</v>
      </c>
      <c r="L1086" s="52">
        <v>0.1</v>
      </c>
      <c r="M1086" s="52">
        <v>5.43</v>
      </c>
      <c r="N1086" s="52">
        <v>0</v>
      </c>
      <c r="O1086" s="52">
        <v>0.64</v>
      </c>
      <c r="P1086" s="52">
        <v>1.2</v>
      </c>
      <c r="Q1086" s="52">
        <v>7.0000000000000007E-2</v>
      </c>
      <c r="R1086" s="52">
        <v>1.2</v>
      </c>
      <c r="S1086" s="52">
        <v>5.43</v>
      </c>
      <c r="T1086" s="52">
        <v>0.15</v>
      </c>
      <c r="U1086" s="164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2"/>
    </row>
    <row r="1087" spans="1:65">
      <c r="B1087" s="36"/>
      <c r="C1087" s="20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BM1087" s="62"/>
    </row>
    <row r="1088" spans="1:65" ht="15">
      <c r="B1088" s="37" t="s">
        <v>600</v>
      </c>
      <c r="BM1088" s="32" t="s">
        <v>67</v>
      </c>
    </row>
    <row r="1089" spans="1:65" ht="15">
      <c r="A1089" s="28" t="s">
        <v>38</v>
      </c>
      <c r="B1089" s="18" t="s">
        <v>115</v>
      </c>
      <c r="C1089" s="15" t="s">
        <v>116</v>
      </c>
      <c r="D1089" s="16" t="s">
        <v>230</v>
      </c>
      <c r="E1089" s="17" t="s">
        <v>230</v>
      </c>
      <c r="F1089" s="17" t="s">
        <v>230</v>
      </c>
      <c r="G1089" s="17" t="s">
        <v>230</v>
      </c>
      <c r="H1089" s="17" t="s">
        <v>230</v>
      </c>
      <c r="I1089" s="17" t="s">
        <v>230</v>
      </c>
      <c r="J1089" s="17" t="s">
        <v>230</v>
      </c>
      <c r="K1089" s="17" t="s">
        <v>230</v>
      </c>
      <c r="L1089" s="17" t="s">
        <v>230</v>
      </c>
      <c r="M1089" s="17" t="s">
        <v>230</v>
      </c>
      <c r="N1089" s="17" t="s">
        <v>230</v>
      </c>
      <c r="O1089" s="17" t="s">
        <v>230</v>
      </c>
      <c r="P1089" s="17" t="s">
        <v>230</v>
      </c>
      <c r="Q1089" s="17" t="s">
        <v>230</v>
      </c>
      <c r="R1089" s="164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2">
        <v>1</v>
      </c>
    </row>
    <row r="1090" spans="1:65">
      <c r="A1090" s="35"/>
      <c r="B1090" s="19" t="s">
        <v>231</v>
      </c>
      <c r="C1090" s="8" t="s">
        <v>231</v>
      </c>
      <c r="D1090" s="162" t="s">
        <v>237</v>
      </c>
      <c r="E1090" s="163" t="s">
        <v>238</v>
      </c>
      <c r="F1090" s="163" t="s">
        <v>239</v>
      </c>
      <c r="G1090" s="163" t="s">
        <v>240</v>
      </c>
      <c r="H1090" s="163" t="s">
        <v>241</v>
      </c>
      <c r="I1090" s="163" t="s">
        <v>242</v>
      </c>
      <c r="J1090" s="163" t="s">
        <v>243</v>
      </c>
      <c r="K1090" s="163" t="s">
        <v>244</v>
      </c>
      <c r="L1090" s="163" t="s">
        <v>245</v>
      </c>
      <c r="M1090" s="163" t="s">
        <v>246</v>
      </c>
      <c r="N1090" s="163" t="s">
        <v>247</v>
      </c>
      <c r="O1090" s="163" t="s">
        <v>249</v>
      </c>
      <c r="P1090" s="163" t="s">
        <v>251</v>
      </c>
      <c r="Q1090" s="163" t="s">
        <v>269</v>
      </c>
      <c r="R1090" s="164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2" t="s">
        <v>3</v>
      </c>
    </row>
    <row r="1091" spans="1:65">
      <c r="A1091" s="35"/>
      <c r="B1091" s="19"/>
      <c r="C1091" s="8"/>
      <c r="D1091" s="9" t="s">
        <v>270</v>
      </c>
      <c r="E1091" s="10" t="s">
        <v>270</v>
      </c>
      <c r="F1091" s="10" t="s">
        <v>270</v>
      </c>
      <c r="G1091" s="10" t="s">
        <v>270</v>
      </c>
      <c r="H1091" s="10" t="s">
        <v>303</v>
      </c>
      <c r="I1091" s="10" t="s">
        <v>272</v>
      </c>
      <c r="J1091" s="10" t="s">
        <v>303</v>
      </c>
      <c r="K1091" s="10" t="s">
        <v>272</v>
      </c>
      <c r="L1091" s="10" t="s">
        <v>303</v>
      </c>
      <c r="M1091" s="10" t="s">
        <v>270</v>
      </c>
      <c r="N1091" s="10" t="s">
        <v>303</v>
      </c>
      <c r="O1091" s="10" t="s">
        <v>303</v>
      </c>
      <c r="P1091" s="10" t="s">
        <v>272</v>
      </c>
      <c r="Q1091" s="10" t="s">
        <v>270</v>
      </c>
      <c r="R1091" s="164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2">
        <v>2</v>
      </c>
    </row>
    <row r="1092" spans="1:65">
      <c r="A1092" s="35"/>
      <c r="B1092" s="19"/>
      <c r="C1092" s="8"/>
      <c r="D1092" s="29" t="s">
        <v>304</v>
      </c>
      <c r="E1092" s="29" t="s">
        <v>304</v>
      </c>
      <c r="F1092" s="29" t="s">
        <v>304</v>
      </c>
      <c r="G1092" s="29" t="s">
        <v>304</v>
      </c>
      <c r="H1092" s="29" t="s">
        <v>306</v>
      </c>
      <c r="I1092" s="29" t="s">
        <v>306</v>
      </c>
      <c r="J1092" s="29" t="s">
        <v>306</v>
      </c>
      <c r="K1092" s="29" t="s">
        <v>306</v>
      </c>
      <c r="L1092" s="29" t="s">
        <v>307</v>
      </c>
      <c r="M1092" s="29" t="s">
        <v>304</v>
      </c>
      <c r="N1092" s="29" t="s">
        <v>307</v>
      </c>
      <c r="O1092" s="29" t="s">
        <v>304</v>
      </c>
      <c r="P1092" s="29" t="s">
        <v>304</v>
      </c>
      <c r="Q1092" s="29" t="s">
        <v>308</v>
      </c>
      <c r="R1092" s="164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2">
        <v>3</v>
      </c>
    </row>
    <row r="1093" spans="1:65">
      <c r="A1093" s="35"/>
      <c r="B1093" s="18">
        <v>1</v>
      </c>
      <c r="C1093" s="14">
        <v>1</v>
      </c>
      <c r="D1093" s="22">
        <v>7.24</v>
      </c>
      <c r="E1093" s="22">
        <v>7.31</v>
      </c>
      <c r="F1093" s="23">
        <v>6.85</v>
      </c>
      <c r="G1093" s="22">
        <v>6.36</v>
      </c>
      <c r="H1093" s="23">
        <v>7.13</v>
      </c>
      <c r="I1093" s="157">
        <v>6</v>
      </c>
      <c r="J1093" s="167">
        <v>6.48</v>
      </c>
      <c r="K1093" s="22">
        <v>6.9</v>
      </c>
      <c r="L1093" s="157">
        <v>7.8894254809984732</v>
      </c>
      <c r="M1093" s="157">
        <v>7.9200000000000008</v>
      </c>
      <c r="N1093" s="22">
        <v>7.08</v>
      </c>
      <c r="O1093" s="22">
        <v>6.92</v>
      </c>
      <c r="P1093" s="157">
        <v>6.3494999999999999</v>
      </c>
      <c r="Q1093" s="22">
        <v>7.08</v>
      </c>
      <c r="R1093" s="164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2">
        <v>1</v>
      </c>
    </row>
    <row r="1094" spans="1:65">
      <c r="A1094" s="35"/>
      <c r="B1094" s="19">
        <v>1</v>
      </c>
      <c r="C1094" s="8">
        <v>2</v>
      </c>
      <c r="D1094" s="10">
        <v>6.99</v>
      </c>
      <c r="E1094" s="10">
        <v>7.32</v>
      </c>
      <c r="F1094" s="25">
        <v>6.93</v>
      </c>
      <c r="G1094" s="10">
        <v>6.53</v>
      </c>
      <c r="H1094" s="25">
        <v>7.03</v>
      </c>
      <c r="I1094" s="158">
        <v>6</v>
      </c>
      <c r="J1094" s="165">
        <v>6.43</v>
      </c>
      <c r="K1094" s="10">
        <v>7</v>
      </c>
      <c r="L1094" s="158">
        <v>8.0281326816677918</v>
      </c>
      <c r="M1094" s="158">
        <v>7.8600000000000012</v>
      </c>
      <c r="N1094" s="10">
        <v>6.8</v>
      </c>
      <c r="O1094" s="10">
        <v>6.91</v>
      </c>
      <c r="P1094" s="158">
        <v>6.3495000000000008</v>
      </c>
      <c r="Q1094" s="10">
        <v>7.18</v>
      </c>
      <c r="R1094" s="164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2">
        <v>11</v>
      </c>
    </row>
    <row r="1095" spans="1:65">
      <c r="A1095" s="35"/>
      <c r="B1095" s="19">
        <v>1</v>
      </c>
      <c r="C1095" s="8">
        <v>3</v>
      </c>
      <c r="D1095" s="10">
        <v>7.16</v>
      </c>
      <c r="E1095" s="10">
        <v>7.36</v>
      </c>
      <c r="F1095" s="25">
        <v>7.27</v>
      </c>
      <c r="G1095" s="10">
        <v>7.18</v>
      </c>
      <c r="H1095" s="25">
        <v>7.08</v>
      </c>
      <c r="I1095" s="158">
        <v>6</v>
      </c>
      <c r="J1095" s="165">
        <v>6.39</v>
      </c>
      <c r="K1095" s="25">
        <v>7.2</v>
      </c>
      <c r="L1095" s="165">
        <v>7.9925179231840398</v>
      </c>
      <c r="M1095" s="165">
        <v>7.2</v>
      </c>
      <c r="N1095" s="11">
        <v>6.76</v>
      </c>
      <c r="O1095" s="11">
        <v>6.75</v>
      </c>
      <c r="P1095" s="165">
        <v>6.2685000000000004</v>
      </c>
      <c r="Q1095" s="11">
        <v>7.1</v>
      </c>
      <c r="R1095" s="164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2">
        <v>16</v>
      </c>
    </row>
    <row r="1096" spans="1:65">
      <c r="A1096" s="35"/>
      <c r="B1096" s="19">
        <v>1</v>
      </c>
      <c r="C1096" s="8">
        <v>4</v>
      </c>
      <c r="D1096" s="10">
        <v>7.32</v>
      </c>
      <c r="E1096" s="10">
        <v>7.15</v>
      </c>
      <c r="F1096" s="25">
        <v>7.19</v>
      </c>
      <c r="G1096" s="159">
        <v>6.27</v>
      </c>
      <c r="H1096" s="25">
        <v>6.95</v>
      </c>
      <c r="I1096" s="158">
        <v>6</v>
      </c>
      <c r="J1096" s="165">
        <v>6.3</v>
      </c>
      <c r="K1096" s="25">
        <v>7.1</v>
      </c>
      <c r="L1096" s="165">
        <v>7.9521779264779564</v>
      </c>
      <c r="M1096" s="165">
        <v>7.64</v>
      </c>
      <c r="N1096" s="11">
        <v>6.69</v>
      </c>
      <c r="O1096" s="11">
        <v>7.26</v>
      </c>
      <c r="P1096" s="165">
        <v>6.2865000000000002</v>
      </c>
      <c r="Q1096" s="11">
        <v>7.18</v>
      </c>
      <c r="R1096" s="164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2">
        <v>7.0101851851851844</v>
      </c>
    </row>
    <row r="1097" spans="1:65">
      <c r="A1097" s="35"/>
      <c r="B1097" s="19">
        <v>1</v>
      </c>
      <c r="C1097" s="8">
        <v>5</v>
      </c>
      <c r="D1097" s="10">
        <v>7.01</v>
      </c>
      <c r="E1097" s="10">
        <v>7.19</v>
      </c>
      <c r="F1097" s="10">
        <v>6.7</v>
      </c>
      <c r="G1097" s="10">
        <v>6.6</v>
      </c>
      <c r="H1097" s="10">
        <v>6.93</v>
      </c>
      <c r="I1097" s="158">
        <v>6</v>
      </c>
      <c r="J1097" s="158">
        <v>6.34</v>
      </c>
      <c r="K1097" s="10">
        <v>7.2</v>
      </c>
      <c r="L1097" s="158">
        <v>8.055850946841943</v>
      </c>
      <c r="M1097" s="158">
        <v>8.08</v>
      </c>
      <c r="N1097" s="10">
        <v>6.95</v>
      </c>
      <c r="O1097" s="10">
        <v>7.06</v>
      </c>
      <c r="P1097" s="158">
        <v>6.4619999999999997</v>
      </c>
      <c r="Q1097" s="10">
        <v>7.16</v>
      </c>
      <c r="R1097" s="164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2">
        <v>110</v>
      </c>
    </row>
    <row r="1098" spans="1:65">
      <c r="A1098" s="35"/>
      <c r="B1098" s="19">
        <v>1</v>
      </c>
      <c r="C1098" s="8">
        <v>6</v>
      </c>
      <c r="D1098" s="10">
        <v>7.01</v>
      </c>
      <c r="E1098" s="10">
        <v>6.99</v>
      </c>
      <c r="F1098" s="10">
        <v>6.91</v>
      </c>
      <c r="G1098" s="10">
        <v>7.13</v>
      </c>
      <c r="H1098" s="10">
        <v>6.77</v>
      </c>
      <c r="I1098" s="158">
        <v>6</v>
      </c>
      <c r="J1098" s="158">
        <v>6.36</v>
      </c>
      <c r="K1098" s="10">
        <v>7.3</v>
      </c>
      <c r="L1098" s="158">
        <v>7.9233722548079646</v>
      </c>
      <c r="M1098" s="158">
        <v>7.7600000000000007</v>
      </c>
      <c r="N1098" s="10">
        <v>6.75</v>
      </c>
      <c r="O1098" s="10">
        <v>6.88</v>
      </c>
      <c r="P1098" s="158">
        <v>6.3494999999999999</v>
      </c>
      <c r="Q1098" s="10">
        <v>6.99</v>
      </c>
      <c r="R1098" s="164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62"/>
    </row>
    <row r="1099" spans="1:65">
      <c r="A1099" s="35"/>
      <c r="B1099" s="20" t="s">
        <v>261</v>
      </c>
      <c r="C1099" s="12"/>
      <c r="D1099" s="26">
        <v>7.1216666666666661</v>
      </c>
      <c r="E1099" s="26">
        <v>7.22</v>
      </c>
      <c r="F1099" s="26">
        <v>6.9749999999999988</v>
      </c>
      <c r="G1099" s="26">
        <v>6.6783333333333337</v>
      </c>
      <c r="H1099" s="26">
        <v>6.9816666666666665</v>
      </c>
      <c r="I1099" s="26">
        <v>6</v>
      </c>
      <c r="J1099" s="26">
        <v>6.3833333333333337</v>
      </c>
      <c r="K1099" s="26">
        <v>7.1166666666666671</v>
      </c>
      <c r="L1099" s="26">
        <v>7.9735795356630277</v>
      </c>
      <c r="M1099" s="26">
        <v>7.7433333333333332</v>
      </c>
      <c r="N1099" s="26">
        <v>6.8383333333333338</v>
      </c>
      <c r="O1099" s="26">
        <v>6.9633333333333338</v>
      </c>
      <c r="P1099" s="26">
        <v>6.3442499999999997</v>
      </c>
      <c r="Q1099" s="26">
        <v>7.1150000000000011</v>
      </c>
      <c r="R1099" s="164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62"/>
    </row>
    <row r="1100" spans="1:65">
      <c r="A1100" s="35"/>
      <c r="B1100" s="3" t="s">
        <v>262</v>
      </c>
      <c r="C1100" s="33"/>
      <c r="D1100" s="11">
        <v>7.085</v>
      </c>
      <c r="E1100" s="11">
        <v>7.25</v>
      </c>
      <c r="F1100" s="11">
        <v>6.92</v>
      </c>
      <c r="G1100" s="11">
        <v>6.5649999999999995</v>
      </c>
      <c r="H1100" s="11">
        <v>6.99</v>
      </c>
      <c r="I1100" s="11">
        <v>6</v>
      </c>
      <c r="J1100" s="11">
        <v>6.375</v>
      </c>
      <c r="K1100" s="11">
        <v>7.15</v>
      </c>
      <c r="L1100" s="11">
        <v>7.9723479248309985</v>
      </c>
      <c r="M1100" s="11">
        <v>7.8100000000000005</v>
      </c>
      <c r="N1100" s="11">
        <v>6.7799999999999994</v>
      </c>
      <c r="O1100" s="11">
        <v>6.915</v>
      </c>
      <c r="P1100" s="11">
        <v>6.3494999999999999</v>
      </c>
      <c r="Q1100" s="11">
        <v>7.13</v>
      </c>
      <c r="R1100" s="164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62"/>
    </row>
    <row r="1101" spans="1:65">
      <c r="A1101" s="35"/>
      <c r="B1101" s="3" t="s">
        <v>263</v>
      </c>
      <c r="C1101" s="33"/>
      <c r="D1101" s="27">
        <v>0.13934369977385669</v>
      </c>
      <c r="E1101" s="27">
        <v>0.13885243966167818</v>
      </c>
      <c r="F1101" s="27">
        <v>0.21482551058940833</v>
      </c>
      <c r="G1101" s="27">
        <v>0.3877843043067456</v>
      </c>
      <c r="H1101" s="27">
        <v>0.12843935014888042</v>
      </c>
      <c r="I1101" s="27">
        <v>0</v>
      </c>
      <c r="J1101" s="27">
        <v>6.4704456312271744E-2</v>
      </c>
      <c r="K1101" s="27">
        <v>0.14719601443879735</v>
      </c>
      <c r="L1101" s="27">
        <v>6.350432772864828E-2</v>
      </c>
      <c r="M1101" s="27">
        <v>0.30474032661705075</v>
      </c>
      <c r="N1101" s="27">
        <v>0.14716204220744786</v>
      </c>
      <c r="O1101" s="27">
        <v>0.17580291996058151</v>
      </c>
      <c r="P1101" s="27">
        <v>6.78540713590568E-2</v>
      </c>
      <c r="Q1101" s="27">
        <v>7.4229374239582396E-2</v>
      </c>
      <c r="R1101" s="232"/>
      <c r="S1101" s="233"/>
      <c r="T1101" s="233"/>
      <c r="U1101" s="233"/>
      <c r="V1101" s="233"/>
      <c r="W1101" s="233"/>
      <c r="X1101" s="233"/>
      <c r="Y1101" s="233"/>
      <c r="Z1101" s="233"/>
      <c r="AA1101" s="233"/>
      <c r="AB1101" s="233"/>
      <c r="AC1101" s="233"/>
      <c r="AD1101" s="233"/>
      <c r="AE1101" s="233"/>
      <c r="AF1101" s="233"/>
      <c r="AG1101" s="233"/>
      <c r="AH1101" s="233"/>
      <c r="AI1101" s="233"/>
      <c r="AJ1101" s="233"/>
      <c r="AK1101" s="233"/>
      <c r="AL1101" s="233"/>
      <c r="AM1101" s="233"/>
      <c r="AN1101" s="233"/>
      <c r="AO1101" s="233"/>
      <c r="AP1101" s="233"/>
      <c r="AQ1101" s="233"/>
      <c r="AR1101" s="233"/>
      <c r="AS1101" s="233"/>
      <c r="AT1101" s="233"/>
      <c r="AU1101" s="233"/>
      <c r="AV1101" s="233"/>
      <c r="AW1101" s="233"/>
      <c r="AX1101" s="233"/>
      <c r="AY1101" s="233"/>
      <c r="AZ1101" s="233"/>
      <c r="BA1101" s="233"/>
      <c r="BB1101" s="233"/>
      <c r="BC1101" s="233"/>
      <c r="BD1101" s="233"/>
      <c r="BE1101" s="233"/>
      <c r="BF1101" s="233"/>
      <c r="BG1101" s="233"/>
      <c r="BH1101" s="233"/>
      <c r="BI1101" s="233"/>
      <c r="BJ1101" s="233"/>
      <c r="BK1101" s="233"/>
      <c r="BL1101" s="233"/>
      <c r="BM1101" s="63"/>
    </row>
    <row r="1102" spans="1:65">
      <c r="A1102" s="35"/>
      <c r="B1102" s="3" t="s">
        <v>87</v>
      </c>
      <c r="C1102" s="33"/>
      <c r="D1102" s="13">
        <v>1.9566164255631645E-2</v>
      </c>
      <c r="E1102" s="13">
        <v>1.9231639842337698E-2</v>
      </c>
      <c r="F1102" s="13">
        <v>3.0799356356904426E-2</v>
      </c>
      <c r="G1102" s="13">
        <v>5.8066030093348479E-2</v>
      </c>
      <c r="H1102" s="13">
        <v>1.8396660322112259E-2</v>
      </c>
      <c r="I1102" s="13">
        <v>0</v>
      </c>
      <c r="J1102" s="13">
        <v>1.0136468351791918E-2</v>
      </c>
      <c r="K1102" s="13">
        <v>2.0683280717395409E-2</v>
      </c>
      <c r="L1102" s="13">
        <v>7.9643436733296095E-3</v>
      </c>
      <c r="M1102" s="13">
        <v>3.9355186390492992E-2</v>
      </c>
      <c r="N1102" s="13">
        <v>2.1520162155610215E-2</v>
      </c>
      <c r="O1102" s="13">
        <v>2.5246948773659381E-2</v>
      </c>
      <c r="P1102" s="13">
        <v>1.0695365308595469E-2</v>
      </c>
      <c r="Q1102" s="13">
        <v>1.0432800314769133E-2</v>
      </c>
      <c r="R1102" s="164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62"/>
    </row>
    <row r="1103" spans="1:65">
      <c r="A1103" s="35"/>
      <c r="B1103" s="3" t="s">
        <v>264</v>
      </c>
      <c r="C1103" s="33"/>
      <c r="D1103" s="13">
        <v>1.5902786950204861E-2</v>
      </c>
      <c r="E1103" s="13">
        <v>2.9929996037511675E-2</v>
      </c>
      <c r="F1103" s="13">
        <v>-5.0191520274732726E-3</v>
      </c>
      <c r="G1103" s="13">
        <v>-4.7338528595958107E-2</v>
      </c>
      <c r="H1103" s="13">
        <v>-4.0681548012150293E-3</v>
      </c>
      <c r="I1103" s="13">
        <v>-0.14410249636771888</v>
      </c>
      <c r="J1103" s="13">
        <v>-8.9420155857878547E-2</v>
      </c>
      <c r="K1103" s="13">
        <v>1.5189539030511234E-2</v>
      </c>
      <c r="L1103" s="13">
        <v>0.13742780326457149</v>
      </c>
      <c r="M1103" s="13">
        <v>0.10458327829877168</v>
      </c>
      <c r="N1103" s="13">
        <v>-2.451459516576393E-2</v>
      </c>
      <c r="O1103" s="13">
        <v>-6.6833971734246989E-3</v>
      </c>
      <c r="P1103" s="13">
        <v>-9.4995377096816713E-2</v>
      </c>
      <c r="Q1103" s="13">
        <v>1.495178972394684E-2</v>
      </c>
      <c r="R1103" s="164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62"/>
    </row>
    <row r="1104" spans="1:65">
      <c r="A1104" s="35"/>
      <c r="B1104" s="53" t="s">
        <v>265</v>
      </c>
      <c r="C1104" s="54"/>
      <c r="D1104" s="52">
        <v>0.66</v>
      </c>
      <c r="E1104" s="52">
        <v>1.1200000000000001</v>
      </c>
      <c r="F1104" s="52">
        <v>0.03</v>
      </c>
      <c r="G1104" s="52">
        <v>1.43</v>
      </c>
      <c r="H1104" s="52">
        <v>0</v>
      </c>
      <c r="I1104" s="52" t="s">
        <v>266</v>
      </c>
      <c r="J1104" s="52">
        <v>2.81</v>
      </c>
      <c r="K1104" s="52">
        <v>0.64</v>
      </c>
      <c r="L1104" s="52">
        <v>4.67</v>
      </c>
      <c r="M1104" s="52">
        <v>3.58</v>
      </c>
      <c r="N1104" s="52">
        <v>0.67</v>
      </c>
      <c r="O1104" s="52">
        <v>0.09</v>
      </c>
      <c r="P1104" s="52">
        <v>3</v>
      </c>
      <c r="Q1104" s="52">
        <v>0.63</v>
      </c>
      <c r="R1104" s="164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2"/>
    </row>
    <row r="1105" spans="1:65">
      <c r="B1105" s="36" t="s">
        <v>325</v>
      </c>
      <c r="C1105" s="20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BM1105" s="62"/>
    </row>
    <row r="1106" spans="1:65">
      <c r="BM1106" s="62"/>
    </row>
    <row r="1107" spans="1:65" ht="15">
      <c r="B1107" s="37" t="s">
        <v>601</v>
      </c>
      <c r="BM1107" s="32" t="s">
        <v>268</v>
      </c>
    </row>
    <row r="1108" spans="1:65" ht="15">
      <c r="A1108" s="28" t="s">
        <v>41</v>
      </c>
      <c r="B1108" s="18" t="s">
        <v>115</v>
      </c>
      <c r="C1108" s="15" t="s">
        <v>116</v>
      </c>
      <c r="D1108" s="16" t="s">
        <v>230</v>
      </c>
      <c r="E1108" s="17" t="s">
        <v>230</v>
      </c>
      <c r="F1108" s="17" t="s">
        <v>230</v>
      </c>
      <c r="G1108" s="17" t="s">
        <v>230</v>
      </c>
      <c r="H1108" s="164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2">
        <v>1</v>
      </c>
    </row>
    <row r="1109" spans="1:65">
      <c r="A1109" s="35"/>
      <c r="B1109" s="19" t="s">
        <v>231</v>
      </c>
      <c r="C1109" s="8" t="s">
        <v>231</v>
      </c>
      <c r="D1109" s="162" t="s">
        <v>241</v>
      </c>
      <c r="E1109" s="163" t="s">
        <v>243</v>
      </c>
      <c r="F1109" s="163" t="s">
        <v>246</v>
      </c>
      <c r="G1109" s="163" t="s">
        <v>249</v>
      </c>
      <c r="H1109" s="164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2" t="s">
        <v>3</v>
      </c>
    </row>
    <row r="1110" spans="1:65">
      <c r="A1110" s="35"/>
      <c r="B1110" s="19"/>
      <c r="C1110" s="8"/>
      <c r="D1110" s="9" t="s">
        <v>303</v>
      </c>
      <c r="E1110" s="10" t="s">
        <v>303</v>
      </c>
      <c r="F1110" s="10" t="s">
        <v>270</v>
      </c>
      <c r="G1110" s="10" t="s">
        <v>303</v>
      </c>
      <c r="H1110" s="164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2">
        <v>2</v>
      </c>
    </row>
    <row r="1111" spans="1:65">
      <c r="A1111" s="35"/>
      <c r="B1111" s="19"/>
      <c r="C1111" s="8"/>
      <c r="D1111" s="29" t="s">
        <v>306</v>
      </c>
      <c r="E1111" s="29" t="s">
        <v>306</v>
      </c>
      <c r="F1111" s="29" t="s">
        <v>304</v>
      </c>
      <c r="G1111" s="29" t="s">
        <v>304</v>
      </c>
      <c r="H1111" s="164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2">
        <v>2</v>
      </c>
    </row>
    <row r="1112" spans="1:65">
      <c r="A1112" s="35"/>
      <c r="B1112" s="18">
        <v>1</v>
      </c>
      <c r="C1112" s="14">
        <v>1</v>
      </c>
      <c r="D1112" s="22">
        <v>0.7</v>
      </c>
      <c r="E1112" s="157">
        <v>6.6</v>
      </c>
      <c r="F1112" s="23">
        <v>0.751</v>
      </c>
      <c r="G1112" s="22">
        <v>0.8</v>
      </c>
      <c r="H1112" s="164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2">
        <v>1</v>
      </c>
    </row>
    <row r="1113" spans="1:65">
      <c r="A1113" s="35"/>
      <c r="B1113" s="19">
        <v>1</v>
      </c>
      <c r="C1113" s="8">
        <v>2</v>
      </c>
      <c r="D1113" s="10">
        <v>0.7</v>
      </c>
      <c r="E1113" s="158">
        <v>6.4</v>
      </c>
      <c r="F1113" s="25">
        <v>0.749</v>
      </c>
      <c r="G1113" s="10">
        <v>0.9</v>
      </c>
      <c r="H1113" s="164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2">
        <v>22</v>
      </c>
    </row>
    <row r="1114" spans="1:65">
      <c r="A1114" s="35"/>
      <c r="B1114" s="19">
        <v>1</v>
      </c>
      <c r="C1114" s="8">
        <v>3</v>
      </c>
      <c r="D1114" s="10">
        <v>0.7</v>
      </c>
      <c r="E1114" s="158">
        <v>6.4</v>
      </c>
      <c r="F1114" s="25">
        <v>0.72299999999999998</v>
      </c>
      <c r="G1114" s="10">
        <v>0.8</v>
      </c>
      <c r="H1114" s="164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2">
        <v>16</v>
      </c>
    </row>
    <row r="1115" spans="1:65">
      <c r="A1115" s="35"/>
      <c r="B1115" s="19">
        <v>1</v>
      </c>
      <c r="C1115" s="8">
        <v>4</v>
      </c>
      <c r="D1115" s="10">
        <v>0.7</v>
      </c>
      <c r="E1115" s="158">
        <v>6</v>
      </c>
      <c r="F1115" s="25">
        <v>0.77200000000000002</v>
      </c>
      <c r="G1115" s="10">
        <v>0.9</v>
      </c>
      <c r="H1115" s="164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2">
        <v>0.77238888888888901</v>
      </c>
    </row>
    <row r="1116" spans="1:65">
      <c r="A1116" s="35"/>
      <c r="B1116" s="19">
        <v>1</v>
      </c>
      <c r="C1116" s="8">
        <v>5</v>
      </c>
      <c r="D1116" s="10">
        <v>0.7</v>
      </c>
      <c r="E1116" s="158">
        <v>6.3</v>
      </c>
      <c r="F1116" s="10">
        <v>0.79400000000000004</v>
      </c>
      <c r="G1116" s="10">
        <v>0.9</v>
      </c>
      <c r="H1116" s="164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2">
        <v>28</v>
      </c>
    </row>
    <row r="1117" spans="1:65">
      <c r="A1117" s="35"/>
      <c r="B1117" s="19">
        <v>1</v>
      </c>
      <c r="C1117" s="8">
        <v>6</v>
      </c>
      <c r="D1117" s="10">
        <v>0.7</v>
      </c>
      <c r="E1117" s="158">
        <v>6.6</v>
      </c>
      <c r="F1117" s="10">
        <v>0.71399999999999997</v>
      </c>
      <c r="G1117" s="10">
        <v>0.9</v>
      </c>
      <c r="H1117" s="164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62"/>
    </row>
    <row r="1118" spans="1:65">
      <c r="A1118" s="35"/>
      <c r="B1118" s="20" t="s">
        <v>261</v>
      </c>
      <c r="C1118" s="12"/>
      <c r="D1118" s="26">
        <v>0.70000000000000007</v>
      </c>
      <c r="E1118" s="26">
        <v>6.3833333333333329</v>
      </c>
      <c r="F1118" s="26">
        <v>0.75050000000000006</v>
      </c>
      <c r="G1118" s="26">
        <v>0.8666666666666667</v>
      </c>
      <c r="H1118" s="164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62"/>
    </row>
    <row r="1119" spans="1:65">
      <c r="A1119" s="35"/>
      <c r="B1119" s="3" t="s">
        <v>262</v>
      </c>
      <c r="C1119" s="33"/>
      <c r="D1119" s="11">
        <v>0.7</v>
      </c>
      <c r="E1119" s="11">
        <v>6.4</v>
      </c>
      <c r="F1119" s="11">
        <v>0.75</v>
      </c>
      <c r="G1119" s="11">
        <v>0.9</v>
      </c>
      <c r="H1119" s="164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62"/>
    </row>
    <row r="1120" spans="1:65">
      <c r="A1120" s="35"/>
      <c r="B1120" s="3" t="s">
        <v>263</v>
      </c>
      <c r="C1120" s="33"/>
      <c r="D1120" s="27">
        <v>1.2161883888976234E-16</v>
      </c>
      <c r="E1120" s="27">
        <v>0.22286019533929027</v>
      </c>
      <c r="F1120" s="27">
        <v>2.9817779930772871E-2</v>
      </c>
      <c r="G1120" s="27">
        <v>5.1639777949432218E-2</v>
      </c>
      <c r="H1120" s="164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62"/>
    </row>
    <row r="1121" spans="1:65">
      <c r="A1121" s="35"/>
      <c r="B1121" s="3" t="s">
        <v>87</v>
      </c>
      <c r="C1121" s="33"/>
      <c r="D1121" s="13">
        <v>1.7374119841394619E-16</v>
      </c>
      <c r="E1121" s="13">
        <v>3.4912824335136858E-2</v>
      </c>
      <c r="F1121" s="13">
        <v>3.9730552872448859E-2</v>
      </c>
      <c r="G1121" s="13">
        <v>5.9584359172421789E-2</v>
      </c>
      <c r="H1121" s="164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62"/>
    </row>
    <row r="1122" spans="1:65">
      <c r="A1122" s="35"/>
      <c r="B1122" s="3" t="s">
        <v>264</v>
      </c>
      <c r="C1122" s="33"/>
      <c r="D1122" s="13">
        <v>-9.3720779687837208E-2</v>
      </c>
      <c r="E1122" s="13">
        <v>7.264403366179959</v>
      </c>
      <c r="F1122" s="13">
        <v>-2.8339207365316921E-2</v>
      </c>
      <c r="G1122" s="13">
        <v>0.1220599870531538</v>
      </c>
      <c r="H1122" s="164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2"/>
    </row>
    <row r="1123" spans="1:65">
      <c r="A1123" s="35"/>
      <c r="B1123" s="53" t="s">
        <v>265</v>
      </c>
      <c r="C1123" s="54"/>
      <c r="D1123" s="52">
        <v>0.88</v>
      </c>
      <c r="E1123" s="52">
        <v>45.11</v>
      </c>
      <c r="F1123" s="52">
        <v>0.47</v>
      </c>
      <c r="G1123" s="52">
        <v>0.47</v>
      </c>
      <c r="H1123" s="164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2"/>
    </row>
    <row r="1124" spans="1:65">
      <c r="B1124" s="36"/>
      <c r="C1124" s="20"/>
      <c r="D1124" s="31"/>
      <c r="E1124" s="31"/>
      <c r="F1124" s="31"/>
      <c r="G1124" s="31"/>
      <c r="BM1124" s="62"/>
    </row>
    <row r="1125" spans="1:65" ht="15">
      <c r="B1125" s="37" t="s">
        <v>602</v>
      </c>
      <c r="BM1125" s="32" t="s">
        <v>67</v>
      </c>
    </row>
    <row r="1126" spans="1:65" ht="15">
      <c r="A1126" s="28" t="s">
        <v>44</v>
      </c>
      <c r="B1126" s="18" t="s">
        <v>115</v>
      </c>
      <c r="C1126" s="15" t="s">
        <v>116</v>
      </c>
      <c r="D1126" s="16" t="s">
        <v>230</v>
      </c>
      <c r="E1126" s="17" t="s">
        <v>230</v>
      </c>
      <c r="F1126" s="17" t="s">
        <v>230</v>
      </c>
      <c r="G1126" s="17" t="s">
        <v>230</v>
      </c>
      <c r="H1126" s="17" t="s">
        <v>230</v>
      </c>
      <c r="I1126" s="17" t="s">
        <v>230</v>
      </c>
      <c r="J1126" s="17" t="s">
        <v>230</v>
      </c>
      <c r="K1126" s="17" t="s">
        <v>230</v>
      </c>
      <c r="L1126" s="17" t="s">
        <v>230</v>
      </c>
      <c r="M1126" s="17" t="s">
        <v>230</v>
      </c>
      <c r="N1126" s="17" t="s">
        <v>230</v>
      </c>
      <c r="O1126" s="17" t="s">
        <v>230</v>
      </c>
      <c r="P1126" s="17" t="s">
        <v>230</v>
      </c>
      <c r="Q1126" s="17" t="s">
        <v>230</v>
      </c>
      <c r="R1126" s="17" t="s">
        <v>230</v>
      </c>
      <c r="S1126" s="17" t="s">
        <v>230</v>
      </c>
      <c r="T1126" s="17" t="s">
        <v>230</v>
      </c>
      <c r="U1126" s="17" t="s">
        <v>230</v>
      </c>
      <c r="V1126" s="17" t="s">
        <v>230</v>
      </c>
      <c r="W1126" s="164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2">
        <v>1</v>
      </c>
    </row>
    <row r="1127" spans="1:65">
      <c r="A1127" s="35"/>
      <c r="B1127" s="19" t="s">
        <v>231</v>
      </c>
      <c r="C1127" s="8" t="s">
        <v>231</v>
      </c>
      <c r="D1127" s="162" t="s">
        <v>233</v>
      </c>
      <c r="E1127" s="163" t="s">
        <v>234</v>
      </c>
      <c r="F1127" s="163" t="s">
        <v>235</v>
      </c>
      <c r="G1127" s="163" t="s">
        <v>237</v>
      </c>
      <c r="H1127" s="163" t="s">
        <v>238</v>
      </c>
      <c r="I1127" s="163" t="s">
        <v>239</v>
      </c>
      <c r="J1127" s="163" t="s">
        <v>240</v>
      </c>
      <c r="K1127" s="163" t="s">
        <v>241</v>
      </c>
      <c r="L1127" s="163" t="s">
        <v>242</v>
      </c>
      <c r="M1127" s="163" t="s">
        <v>243</v>
      </c>
      <c r="N1127" s="163" t="s">
        <v>244</v>
      </c>
      <c r="O1127" s="163" t="s">
        <v>245</v>
      </c>
      <c r="P1127" s="163" t="s">
        <v>246</v>
      </c>
      <c r="Q1127" s="163" t="s">
        <v>247</v>
      </c>
      <c r="R1127" s="163" t="s">
        <v>248</v>
      </c>
      <c r="S1127" s="163" t="s">
        <v>249</v>
      </c>
      <c r="T1127" s="163" t="s">
        <v>250</v>
      </c>
      <c r="U1127" s="163" t="s">
        <v>251</v>
      </c>
      <c r="V1127" s="163" t="s">
        <v>269</v>
      </c>
      <c r="W1127" s="164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2" t="s">
        <v>3</v>
      </c>
    </row>
    <row r="1128" spans="1:65">
      <c r="A1128" s="35"/>
      <c r="B1128" s="19"/>
      <c r="C1128" s="8"/>
      <c r="D1128" s="9" t="s">
        <v>270</v>
      </c>
      <c r="E1128" s="10" t="s">
        <v>272</v>
      </c>
      <c r="F1128" s="10" t="s">
        <v>270</v>
      </c>
      <c r="G1128" s="10" t="s">
        <v>270</v>
      </c>
      <c r="H1128" s="10" t="s">
        <v>270</v>
      </c>
      <c r="I1128" s="10" t="s">
        <v>270</v>
      </c>
      <c r="J1128" s="10" t="s">
        <v>270</v>
      </c>
      <c r="K1128" s="10" t="s">
        <v>303</v>
      </c>
      <c r="L1128" s="10" t="s">
        <v>272</v>
      </c>
      <c r="M1128" s="10" t="s">
        <v>303</v>
      </c>
      <c r="N1128" s="10" t="s">
        <v>272</v>
      </c>
      <c r="O1128" s="10" t="s">
        <v>303</v>
      </c>
      <c r="P1128" s="10" t="s">
        <v>270</v>
      </c>
      <c r="Q1128" s="10" t="s">
        <v>303</v>
      </c>
      <c r="R1128" s="10" t="s">
        <v>272</v>
      </c>
      <c r="S1128" s="10" t="s">
        <v>303</v>
      </c>
      <c r="T1128" s="10" t="s">
        <v>272</v>
      </c>
      <c r="U1128" s="10" t="s">
        <v>272</v>
      </c>
      <c r="V1128" s="10" t="s">
        <v>270</v>
      </c>
      <c r="W1128" s="164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2">
        <v>0</v>
      </c>
    </row>
    <row r="1129" spans="1:65">
      <c r="A1129" s="35"/>
      <c r="B1129" s="19"/>
      <c r="C1129" s="8"/>
      <c r="D1129" s="29" t="s">
        <v>304</v>
      </c>
      <c r="E1129" s="29" t="s">
        <v>305</v>
      </c>
      <c r="F1129" s="29" t="s">
        <v>304</v>
      </c>
      <c r="G1129" s="29" t="s">
        <v>304</v>
      </c>
      <c r="H1129" s="29" t="s">
        <v>304</v>
      </c>
      <c r="I1129" s="29" t="s">
        <v>304</v>
      </c>
      <c r="J1129" s="29" t="s">
        <v>304</v>
      </c>
      <c r="K1129" s="29" t="s">
        <v>306</v>
      </c>
      <c r="L1129" s="29" t="s">
        <v>306</v>
      </c>
      <c r="M1129" s="29" t="s">
        <v>306</v>
      </c>
      <c r="N1129" s="29" t="s">
        <v>306</v>
      </c>
      <c r="O1129" s="29" t="s">
        <v>307</v>
      </c>
      <c r="P1129" s="29" t="s">
        <v>304</v>
      </c>
      <c r="Q1129" s="29" t="s">
        <v>307</v>
      </c>
      <c r="R1129" s="29" t="s">
        <v>307</v>
      </c>
      <c r="S1129" s="29" t="s">
        <v>304</v>
      </c>
      <c r="T1129" s="29" t="s">
        <v>306</v>
      </c>
      <c r="U1129" s="29" t="s">
        <v>304</v>
      </c>
      <c r="V1129" s="29" t="s">
        <v>308</v>
      </c>
      <c r="W1129" s="164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2">
        <v>0</v>
      </c>
    </row>
    <row r="1130" spans="1:65">
      <c r="A1130" s="35"/>
      <c r="B1130" s="18">
        <v>1</v>
      </c>
      <c r="C1130" s="14">
        <v>1</v>
      </c>
      <c r="D1130" s="234">
        <v>108.6242</v>
      </c>
      <c r="E1130" s="258">
        <v>58.91</v>
      </c>
      <c r="F1130" s="267">
        <v>106.6</v>
      </c>
      <c r="G1130" s="234">
        <v>106</v>
      </c>
      <c r="H1130" s="267">
        <v>105</v>
      </c>
      <c r="I1130" s="234">
        <v>106</v>
      </c>
      <c r="J1130" s="267">
        <v>105</v>
      </c>
      <c r="K1130" s="234">
        <v>107</v>
      </c>
      <c r="L1130" s="258">
        <v>87</v>
      </c>
      <c r="M1130" s="234">
        <v>101</v>
      </c>
      <c r="N1130" s="234">
        <v>107</v>
      </c>
      <c r="O1130" s="234">
        <v>104.23294465048264</v>
      </c>
      <c r="P1130" s="258">
        <v>115.2</v>
      </c>
      <c r="Q1130" s="234">
        <v>111</v>
      </c>
      <c r="R1130" s="258">
        <v>104</v>
      </c>
      <c r="S1130" s="258">
        <v>97.2</v>
      </c>
      <c r="T1130" s="234">
        <v>110</v>
      </c>
      <c r="U1130" s="258">
        <v>113.05440000000002</v>
      </c>
      <c r="V1130" s="234">
        <v>103</v>
      </c>
      <c r="W1130" s="235"/>
      <c r="X1130" s="236"/>
      <c r="Y1130" s="236"/>
      <c r="Z1130" s="236"/>
      <c r="AA1130" s="236"/>
      <c r="AB1130" s="236"/>
      <c r="AC1130" s="236"/>
      <c r="AD1130" s="236"/>
      <c r="AE1130" s="236"/>
      <c r="AF1130" s="236"/>
      <c r="AG1130" s="236"/>
      <c r="AH1130" s="236"/>
      <c r="AI1130" s="236"/>
      <c r="AJ1130" s="236"/>
      <c r="AK1130" s="236"/>
      <c r="AL1130" s="236"/>
      <c r="AM1130" s="236"/>
      <c r="AN1130" s="236"/>
      <c r="AO1130" s="236"/>
      <c r="AP1130" s="236"/>
      <c r="AQ1130" s="236"/>
      <c r="AR1130" s="236"/>
      <c r="AS1130" s="236"/>
      <c r="AT1130" s="236"/>
      <c r="AU1130" s="236"/>
      <c r="AV1130" s="236"/>
      <c r="AW1130" s="236"/>
      <c r="AX1130" s="236"/>
      <c r="AY1130" s="236"/>
      <c r="AZ1130" s="236"/>
      <c r="BA1130" s="236"/>
      <c r="BB1130" s="236"/>
      <c r="BC1130" s="236"/>
      <c r="BD1130" s="236"/>
      <c r="BE1130" s="236"/>
      <c r="BF1130" s="236"/>
      <c r="BG1130" s="236"/>
      <c r="BH1130" s="236"/>
      <c r="BI1130" s="236"/>
      <c r="BJ1130" s="236"/>
      <c r="BK1130" s="236"/>
      <c r="BL1130" s="236"/>
      <c r="BM1130" s="237">
        <v>1</v>
      </c>
    </row>
    <row r="1131" spans="1:65">
      <c r="A1131" s="35"/>
      <c r="B1131" s="19">
        <v>1</v>
      </c>
      <c r="C1131" s="8">
        <v>2</v>
      </c>
      <c r="D1131" s="238">
        <v>112.2651</v>
      </c>
      <c r="E1131" s="259">
        <v>57.34</v>
      </c>
      <c r="F1131" s="269">
        <v>109.1</v>
      </c>
      <c r="G1131" s="238">
        <v>104</v>
      </c>
      <c r="H1131" s="269">
        <v>105</v>
      </c>
      <c r="I1131" s="238">
        <v>107</v>
      </c>
      <c r="J1131" s="269">
        <v>104</v>
      </c>
      <c r="K1131" s="238">
        <v>108</v>
      </c>
      <c r="L1131" s="259">
        <v>92</v>
      </c>
      <c r="M1131" s="238">
        <v>106</v>
      </c>
      <c r="N1131" s="238">
        <v>107</v>
      </c>
      <c r="O1131" s="238">
        <v>103.69405418011364</v>
      </c>
      <c r="P1131" s="259">
        <v>116.3</v>
      </c>
      <c r="Q1131" s="238">
        <v>110</v>
      </c>
      <c r="R1131" s="259">
        <v>100</v>
      </c>
      <c r="S1131" s="259">
        <v>93.3</v>
      </c>
      <c r="T1131" s="238">
        <v>110</v>
      </c>
      <c r="U1131" s="259">
        <v>112.23360000000001</v>
      </c>
      <c r="V1131" s="238">
        <v>108</v>
      </c>
      <c r="W1131" s="235"/>
      <c r="X1131" s="236"/>
      <c r="Y1131" s="236"/>
      <c r="Z1131" s="236"/>
      <c r="AA1131" s="236"/>
      <c r="AB1131" s="236"/>
      <c r="AC1131" s="236"/>
      <c r="AD1131" s="236"/>
      <c r="AE1131" s="236"/>
      <c r="AF1131" s="236"/>
      <c r="AG1131" s="236"/>
      <c r="AH1131" s="236"/>
      <c r="AI1131" s="236"/>
      <c r="AJ1131" s="236"/>
      <c r="AK1131" s="236"/>
      <c r="AL1131" s="236"/>
      <c r="AM1131" s="236"/>
      <c r="AN1131" s="236"/>
      <c r="AO1131" s="236"/>
      <c r="AP1131" s="236"/>
      <c r="AQ1131" s="236"/>
      <c r="AR1131" s="236"/>
      <c r="AS1131" s="236"/>
      <c r="AT1131" s="236"/>
      <c r="AU1131" s="236"/>
      <c r="AV1131" s="236"/>
      <c r="AW1131" s="236"/>
      <c r="AX1131" s="236"/>
      <c r="AY1131" s="236"/>
      <c r="AZ1131" s="236"/>
      <c r="BA1131" s="236"/>
      <c r="BB1131" s="236"/>
      <c r="BC1131" s="236"/>
      <c r="BD1131" s="236"/>
      <c r="BE1131" s="236"/>
      <c r="BF1131" s="236"/>
      <c r="BG1131" s="236"/>
      <c r="BH1131" s="236"/>
      <c r="BI1131" s="236"/>
      <c r="BJ1131" s="236"/>
      <c r="BK1131" s="236"/>
      <c r="BL1131" s="236"/>
      <c r="BM1131" s="237">
        <v>12</v>
      </c>
    </row>
    <row r="1132" spans="1:65">
      <c r="A1132" s="35"/>
      <c r="B1132" s="19">
        <v>1</v>
      </c>
      <c r="C1132" s="8">
        <v>3</v>
      </c>
      <c r="D1132" s="238">
        <v>110.167</v>
      </c>
      <c r="E1132" s="259">
        <v>50.31</v>
      </c>
      <c r="F1132" s="269">
        <v>107.5</v>
      </c>
      <c r="G1132" s="238">
        <v>106</v>
      </c>
      <c r="H1132" s="269">
        <v>106</v>
      </c>
      <c r="I1132" s="238">
        <v>106</v>
      </c>
      <c r="J1132" s="269">
        <v>104</v>
      </c>
      <c r="K1132" s="269">
        <v>109</v>
      </c>
      <c r="L1132" s="268">
        <v>91</v>
      </c>
      <c r="M1132" s="241">
        <v>106</v>
      </c>
      <c r="N1132" s="241">
        <v>107</v>
      </c>
      <c r="O1132" s="241">
        <v>105.35780911990901</v>
      </c>
      <c r="P1132" s="268">
        <v>116.7</v>
      </c>
      <c r="Q1132" s="241">
        <v>110</v>
      </c>
      <c r="R1132" s="268">
        <v>97</v>
      </c>
      <c r="S1132" s="270">
        <v>85.5</v>
      </c>
      <c r="T1132" s="241">
        <v>110</v>
      </c>
      <c r="U1132" s="268">
        <v>112.12560000000001</v>
      </c>
      <c r="V1132" s="241">
        <v>105</v>
      </c>
      <c r="W1132" s="235"/>
      <c r="X1132" s="236"/>
      <c r="Y1132" s="236"/>
      <c r="Z1132" s="236"/>
      <c r="AA1132" s="236"/>
      <c r="AB1132" s="236"/>
      <c r="AC1132" s="236"/>
      <c r="AD1132" s="236"/>
      <c r="AE1132" s="236"/>
      <c r="AF1132" s="236"/>
      <c r="AG1132" s="236"/>
      <c r="AH1132" s="236"/>
      <c r="AI1132" s="236"/>
      <c r="AJ1132" s="236"/>
      <c r="AK1132" s="236"/>
      <c r="AL1132" s="236"/>
      <c r="AM1132" s="236"/>
      <c r="AN1132" s="236"/>
      <c r="AO1132" s="236"/>
      <c r="AP1132" s="236"/>
      <c r="AQ1132" s="236"/>
      <c r="AR1132" s="236"/>
      <c r="AS1132" s="236"/>
      <c r="AT1132" s="236"/>
      <c r="AU1132" s="236"/>
      <c r="AV1132" s="236"/>
      <c r="AW1132" s="236"/>
      <c r="AX1132" s="236"/>
      <c r="AY1132" s="236"/>
      <c r="AZ1132" s="236"/>
      <c r="BA1132" s="236"/>
      <c r="BB1132" s="236"/>
      <c r="BC1132" s="236"/>
      <c r="BD1132" s="236"/>
      <c r="BE1132" s="236"/>
      <c r="BF1132" s="236"/>
      <c r="BG1132" s="236"/>
      <c r="BH1132" s="236"/>
      <c r="BI1132" s="236"/>
      <c r="BJ1132" s="236"/>
      <c r="BK1132" s="236"/>
      <c r="BL1132" s="236"/>
      <c r="BM1132" s="237">
        <v>16</v>
      </c>
    </row>
    <row r="1133" spans="1:65">
      <c r="A1133" s="35"/>
      <c r="B1133" s="19">
        <v>1</v>
      </c>
      <c r="C1133" s="8">
        <v>4</v>
      </c>
      <c r="D1133" s="238">
        <v>108.5956</v>
      </c>
      <c r="E1133" s="259">
        <v>55.85</v>
      </c>
      <c r="F1133" s="269">
        <v>105.4</v>
      </c>
      <c r="G1133" s="238">
        <v>107</v>
      </c>
      <c r="H1133" s="269">
        <v>106</v>
      </c>
      <c r="I1133" s="238">
        <v>104</v>
      </c>
      <c r="J1133" s="269">
        <v>108</v>
      </c>
      <c r="K1133" s="269">
        <v>106</v>
      </c>
      <c r="L1133" s="268">
        <v>94</v>
      </c>
      <c r="M1133" s="241">
        <v>103</v>
      </c>
      <c r="N1133" s="241">
        <v>108</v>
      </c>
      <c r="O1133" s="241">
        <v>103.4016325856158</v>
      </c>
      <c r="P1133" s="268">
        <v>113.6</v>
      </c>
      <c r="Q1133" s="241">
        <v>113</v>
      </c>
      <c r="R1133" s="268">
        <v>104</v>
      </c>
      <c r="S1133" s="268">
        <v>98.6</v>
      </c>
      <c r="T1133" s="241">
        <v>110</v>
      </c>
      <c r="U1133" s="268">
        <v>113.21640000000001</v>
      </c>
      <c r="V1133" s="241">
        <v>108</v>
      </c>
      <c r="W1133" s="235"/>
      <c r="X1133" s="236"/>
      <c r="Y1133" s="236"/>
      <c r="Z1133" s="236"/>
      <c r="AA1133" s="236"/>
      <c r="AB1133" s="236"/>
      <c r="AC1133" s="236"/>
      <c r="AD1133" s="236"/>
      <c r="AE1133" s="236"/>
      <c r="AF1133" s="236"/>
      <c r="AG1133" s="236"/>
      <c r="AH1133" s="236"/>
      <c r="AI1133" s="236"/>
      <c r="AJ1133" s="236"/>
      <c r="AK1133" s="236"/>
      <c r="AL1133" s="236"/>
      <c r="AM1133" s="236"/>
      <c r="AN1133" s="236"/>
      <c r="AO1133" s="236"/>
      <c r="AP1133" s="236"/>
      <c r="AQ1133" s="236"/>
      <c r="AR1133" s="236"/>
      <c r="AS1133" s="236"/>
      <c r="AT1133" s="236"/>
      <c r="AU1133" s="236"/>
      <c r="AV1133" s="236"/>
      <c r="AW1133" s="236"/>
      <c r="AX1133" s="236"/>
      <c r="AY1133" s="236"/>
      <c r="AZ1133" s="236"/>
      <c r="BA1133" s="236"/>
      <c r="BB1133" s="236"/>
      <c r="BC1133" s="236"/>
      <c r="BD1133" s="236"/>
      <c r="BE1133" s="236"/>
      <c r="BF1133" s="236"/>
      <c r="BG1133" s="236"/>
      <c r="BH1133" s="236"/>
      <c r="BI1133" s="236"/>
      <c r="BJ1133" s="236"/>
      <c r="BK1133" s="236"/>
      <c r="BL1133" s="236"/>
      <c r="BM1133" s="237">
        <v>106.87636584042866</v>
      </c>
    </row>
    <row r="1134" spans="1:65">
      <c r="A1134" s="35"/>
      <c r="B1134" s="19">
        <v>1</v>
      </c>
      <c r="C1134" s="8">
        <v>5</v>
      </c>
      <c r="D1134" s="238">
        <v>112.7355</v>
      </c>
      <c r="E1134" s="259">
        <v>62.570000000000007</v>
      </c>
      <c r="F1134" s="238">
        <v>105.5</v>
      </c>
      <c r="G1134" s="238">
        <v>106</v>
      </c>
      <c r="H1134" s="238">
        <v>104</v>
      </c>
      <c r="I1134" s="238">
        <v>103</v>
      </c>
      <c r="J1134" s="238">
        <v>106</v>
      </c>
      <c r="K1134" s="238">
        <v>106</v>
      </c>
      <c r="L1134" s="259">
        <v>90</v>
      </c>
      <c r="M1134" s="238">
        <v>104</v>
      </c>
      <c r="N1134" s="238">
        <v>107</v>
      </c>
      <c r="O1134" s="238">
        <v>105.26113646563699</v>
      </c>
      <c r="P1134" s="259">
        <v>119</v>
      </c>
      <c r="Q1134" s="238">
        <v>114</v>
      </c>
      <c r="R1134" s="259">
        <v>96</v>
      </c>
      <c r="S1134" s="259">
        <v>96.7</v>
      </c>
      <c r="T1134" s="238">
        <v>110</v>
      </c>
      <c r="U1134" s="259">
        <v>112.19040000000001</v>
      </c>
      <c r="V1134" s="238">
        <v>110</v>
      </c>
      <c r="W1134" s="235"/>
      <c r="X1134" s="236"/>
      <c r="Y1134" s="236"/>
      <c r="Z1134" s="236"/>
      <c r="AA1134" s="236"/>
      <c r="AB1134" s="236"/>
      <c r="AC1134" s="236"/>
      <c r="AD1134" s="236"/>
      <c r="AE1134" s="236"/>
      <c r="AF1134" s="236"/>
      <c r="AG1134" s="236"/>
      <c r="AH1134" s="236"/>
      <c r="AI1134" s="236"/>
      <c r="AJ1134" s="236"/>
      <c r="AK1134" s="236"/>
      <c r="AL1134" s="236"/>
      <c r="AM1134" s="236"/>
      <c r="AN1134" s="236"/>
      <c r="AO1134" s="236"/>
      <c r="AP1134" s="236"/>
      <c r="AQ1134" s="236"/>
      <c r="AR1134" s="236"/>
      <c r="AS1134" s="236"/>
      <c r="AT1134" s="236"/>
      <c r="AU1134" s="236"/>
      <c r="AV1134" s="236"/>
      <c r="AW1134" s="236"/>
      <c r="AX1134" s="236"/>
      <c r="AY1134" s="236"/>
      <c r="AZ1134" s="236"/>
      <c r="BA1134" s="236"/>
      <c r="BB1134" s="236"/>
      <c r="BC1134" s="236"/>
      <c r="BD1134" s="236"/>
      <c r="BE1134" s="236"/>
      <c r="BF1134" s="236"/>
      <c r="BG1134" s="236"/>
      <c r="BH1134" s="236"/>
      <c r="BI1134" s="236"/>
      <c r="BJ1134" s="236"/>
      <c r="BK1134" s="236"/>
      <c r="BL1134" s="236"/>
      <c r="BM1134" s="237">
        <v>111</v>
      </c>
    </row>
    <row r="1135" spans="1:65">
      <c r="A1135" s="35"/>
      <c r="B1135" s="19">
        <v>1</v>
      </c>
      <c r="C1135" s="8">
        <v>6</v>
      </c>
      <c r="D1135" s="260">
        <v>115.4624</v>
      </c>
      <c r="E1135" s="259">
        <v>59.29</v>
      </c>
      <c r="F1135" s="238">
        <v>106.6</v>
      </c>
      <c r="G1135" s="238">
        <v>105</v>
      </c>
      <c r="H1135" s="238">
        <v>105</v>
      </c>
      <c r="I1135" s="238">
        <v>104</v>
      </c>
      <c r="J1135" s="238">
        <v>106</v>
      </c>
      <c r="K1135" s="238">
        <v>107</v>
      </c>
      <c r="L1135" s="259">
        <v>88</v>
      </c>
      <c r="M1135" s="238">
        <v>105</v>
      </c>
      <c r="N1135" s="238">
        <v>107</v>
      </c>
      <c r="O1135" s="238">
        <v>104.844078551678</v>
      </c>
      <c r="P1135" s="259">
        <v>114.6</v>
      </c>
      <c r="Q1135" s="238">
        <v>112</v>
      </c>
      <c r="R1135" s="259">
        <v>92</v>
      </c>
      <c r="S1135" s="259">
        <v>99.7</v>
      </c>
      <c r="T1135" s="238">
        <v>110</v>
      </c>
      <c r="U1135" s="259">
        <v>112.12020000000001</v>
      </c>
      <c r="V1135" s="238">
        <v>103</v>
      </c>
      <c r="W1135" s="235"/>
      <c r="X1135" s="236"/>
      <c r="Y1135" s="236"/>
      <c r="Z1135" s="236"/>
      <c r="AA1135" s="236"/>
      <c r="AB1135" s="236"/>
      <c r="AC1135" s="236"/>
      <c r="AD1135" s="236"/>
      <c r="AE1135" s="236"/>
      <c r="AF1135" s="236"/>
      <c r="AG1135" s="236"/>
      <c r="AH1135" s="236"/>
      <c r="AI1135" s="236"/>
      <c r="AJ1135" s="236"/>
      <c r="AK1135" s="236"/>
      <c r="AL1135" s="236"/>
      <c r="AM1135" s="236"/>
      <c r="AN1135" s="236"/>
      <c r="AO1135" s="236"/>
      <c r="AP1135" s="236"/>
      <c r="AQ1135" s="236"/>
      <c r="AR1135" s="236"/>
      <c r="AS1135" s="236"/>
      <c r="AT1135" s="236"/>
      <c r="AU1135" s="236"/>
      <c r="AV1135" s="236"/>
      <c r="AW1135" s="236"/>
      <c r="AX1135" s="236"/>
      <c r="AY1135" s="236"/>
      <c r="AZ1135" s="236"/>
      <c r="BA1135" s="236"/>
      <c r="BB1135" s="236"/>
      <c r="BC1135" s="236"/>
      <c r="BD1135" s="236"/>
      <c r="BE1135" s="236"/>
      <c r="BF1135" s="236"/>
      <c r="BG1135" s="236"/>
      <c r="BH1135" s="236"/>
      <c r="BI1135" s="236"/>
      <c r="BJ1135" s="236"/>
      <c r="BK1135" s="236"/>
      <c r="BL1135" s="236"/>
      <c r="BM1135" s="239"/>
    </row>
    <row r="1136" spans="1:65">
      <c r="A1136" s="35"/>
      <c r="B1136" s="20" t="s">
        <v>261</v>
      </c>
      <c r="C1136" s="12"/>
      <c r="D1136" s="240">
        <v>111.30829999999999</v>
      </c>
      <c r="E1136" s="240">
        <v>57.378333333333337</v>
      </c>
      <c r="F1136" s="240">
        <v>106.78333333333335</v>
      </c>
      <c r="G1136" s="240">
        <v>105.66666666666667</v>
      </c>
      <c r="H1136" s="240">
        <v>105.16666666666667</v>
      </c>
      <c r="I1136" s="240">
        <v>105</v>
      </c>
      <c r="J1136" s="240">
        <v>105.5</v>
      </c>
      <c r="K1136" s="240">
        <v>107.16666666666667</v>
      </c>
      <c r="L1136" s="240">
        <v>90.333333333333329</v>
      </c>
      <c r="M1136" s="240">
        <v>104.16666666666667</v>
      </c>
      <c r="N1136" s="240">
        <v>107.16666666666667</v>
      </c>
      <c r="O1136" s="240">
        <v>104.46527592557267</v>
      </c>
      <c r="P1136" s="240">
        <v>115.89999999999999</v>
      </c>
      <c r="Q1136" s="240">
        <v>111.66666666666667</v>
      </c>
      <c r="R1136" s="240">
        <v>98.833333333333329</v>
      </c>
      <c r="S1136" s="240">
        <v>95.166666666666671</v>
      </c>
      <c r="T1136" s="240">
        <v>110</v>
      </c>
      <c r="U1136" s="240">
        <v>112.49010000000003</v>
      </c>
      <c r="V1136" s="240">
        <v>106.16666666666667</v>
      </c>
      <c r="W1136" s="235"/>
      <c r="X1136" s="236"/>
      <c r="Y1136" s="236"/>
      <c r="Z1136" s="236"/>
      <c r="AA1136" s="236"/>
      <c r="AB1136" s="236"/>
      <c r="AC1136" s="236"/>
      <c r="AD1136" s="236"/>
      <c r="AE1136" s="236"/>
      <c r="AF1136" s="236"/>
      <c r="AG1136" s="236"/>
      <c r="AH1136" s="236"/>
      <c r="AI1136" s="236"/>
      <c r="AJ1136" s="236"/>
      <c r="AK1136" s="236"/>
      <c r="AL1136" s="236"/>
      <c r="AM1136" s="236"/>
      <c r="AN1136" s="236"/>
      <c r="AO1136" s="236"/>
      <c r="AP1136" s="236"/>
      <c r="AQ1136" s="236"/>
      <c r="AR1136" s="236"/>
      <c r="AS1136" s="236"/>
      <c r="AT1136" s="236"/>
      <c r="AU1136" s="236"/>
      <c r="AV1136" s="236"/>
      <c r="AW1136" s="236"/>
      <c r="AX1136" s="236"/>
      <c r="AY1136" s="236"/>
      <c r="AZ1136" s="236"/>
      <c r="BA1136" s="236"/>
      <c r="BB1136" s="236"/>
      <c r="BC1136" s="236"/>
      <c r="BD1136" s="236"/>
      <c r="BE1136" s="236"/>
      <c r="BF1136" s="236"/>
      <c r="BG1136" s="236"/>
      <c r="BH1136" s="236"/>
      <c r="BI1136" s="236"/>
      <c r="BJ1136" s="236"/>
      <c r="BK1136" s="236"/>
      <c r="BL1136" s="236"/>
      <c r="BM1136" s="239"/>
    </row>
    <row r="1137" spans="1:65">
      <c r="A1137" s="35"/>
      <c r="B1137" s="3" t="s">
        <v>262</v>
      </c>
      <c r="C1137" s="33"/>
      <c r="D1137" s="241">
        <v>111.21605</v>
      </c>
      <c r="E1137" s="241">
        <v>58.125</v>
      </c>
      <c r="F1137" s="241">
        <v>106.6</v>
      </c>
      <c r="G1137" s="241">
        <v>106</v>
      </c>
      <c r="H1137" s="241">
        <v>105</v>
      </c>
      <c r="I1137" s="241">
        <v>105</v>
      </c>
      <c r="J1137" s="241">
        <v>105.5</v>
      </c>
      <c r="K1137" s="241">
        <v>107</v>
      </c>
      <c r="L1137" s="241">
        <v>90.5</v>
      </c>
      <c r="M1137" s="241">
        <v>104.5</v>
      </c>
      <c r="N1137" s="241">
        <v>107</v>
      </c>
      <c r="O1137" s="241">
        <v>104.53851160108032</v>
      </c>
      <c r="P1137" s="241">
        <v>115.75</v>
      </c>
      <c r="Q1137" s="241">
        <v>111.5</v>
      </c>
      <c r="R1137" s="241">
        <v>98.5</v>
      </c>
      <c r="S1137" s="241">
        <v>96.95</v>
      </c>
      <c r="T1137" s="241">
        <v>110</v>
      </c>
      <c r="U1137" s="241">
        <v>112.21200000000002</v>
      </c>
      <c r="V1137" s="241">
        <v>106.5</v>
      </c>
      <c r="W1137" s="235"/>
      <c r="X1137" s="236"/>
      <c r="Y1137" s="236"/>
      <c r="Z1137" s="236"/>
      <c r="AA1137" s="236"/>
      <c r="AB1137" s="236"/>
      <c r="AC1137" s="236"/>
      <c r="AD1137" s="236"/>
      <c r="AE1137" s="236"/>
      <c r="AF1137" s="236"/>
      <c r="AG1137" s="236"/>
      <c r="AH1137" s="236"/>
      <c r="AI1137" s="236"/>
      <c r="AJ1137" s="236"/>
      <c r="AK1137" s="236"/>
      <c r="AL1137" s="236"/>
      <c r="AM1137" s="236"/>
      <c r="AN1137" s="236"/>
      <c r="AO1137" s="236"/>
      <c r="AP1137" s="236"/>
      <c r="AQ1137" s="236"/>
      <c r="AR1137" s="236"/>
      <c r="AS1137" s="236"/>
      <c r="AT1137" s="236"/>
      <c r="AU1137" s="236"/>
      <c r="AV1137" s="236"/>
      <c r="AW1137" s="236"/>
      <c r="AX1137" s="236"/>
      <c r="AY1137" s="236"/>
      <c r="AZ1137" s="236"/>
      <c r="BA1137" s="236"/>
      <c r="BB1137" s="236"/>
      <c r="BC1137" s="236"/>
      <c r="BD1137" s="236"/>
      <c r="BE1137" s="236"/>
      <c r="BF1137" s="236"/>
      <c r="BG1137" s="236"/>
      <c r="BH1137" s="236"/>
      <c r="BI1137" s="236"/>
      <c r="BJ1137" s="236"/>
      <c r="BK1137" s="236"/>
      <c r="BL1137" s="236"/>
      <c r="BM1137" s="239"/>
    </row>
    <row r="1138" spans="1:65">
      <c r="A1138" s="35"/>
      <c r="B1138" s="3" t="s">
        <v>263</v>
      </c>
      <c r="C1138" s="33"/>
      <c r="D1138" s="241">
        <v>2.6860607841223545</v>
      </c>
      <c r="E1138" s="241">
        <v>4.1292247052766058</v>
      </c>
      <c r="F1138" s="241">
        <v>1.3790093062291708</v>
      </c>
      <c r="G1138" s="241">
        <v>1.0327955589886446</v>
      </c>
      <c r="H1138" s="241">
        <v>0.752772652709081</v>
      </c>
      <c r="I1138" s="241">
        <v>1.5491933384829668</v>
      </c>
      <c r="J1138" s="241">
        <v>1.51657508881031</v>
      </c>
      <c r="K1138" s="241">
        <v>1.1690451944500122</v>
      </c>
      <c r="L1138" s="241">
        <v>2.5819888974716112</v>
      </c>
      <c r="M1138" s="241">
        <v>1.9407902170679514</v>
      </c>
      <c r="N1138" s="241">
        <v>0.40824829046386302</v>
      </c>
      <c r="O1138" s="241">
        <v>0.81897483336869803</v>
      </c>
      <c r="P1138" s="241">
        <v>1.8910314645716524</v>
      </c>
      <c r="Q1138" s="241">
        <v>1.6329931618554521</v>
      </c>
      <c r="R1138" s="241">
        <v>4.750438576243952</v>
      </c>
      <c r="S1138" s="241">
        <v>5.2106301602269447</v>
      </c>
      <c r="T1138" s="241">
        <v>0</v>
      </c>
      <c r="U1138" s="241">
        <v>0.50423105418052228</v>
      </c>
      <c r="V1138" s="241">
        <v>2.9268868558020253</v>
      </c>
      <c r="W1138" s="235"/>
      <c r="X1138" s="236"/>
      <c r="Y1138" s="236"/>
      <c r="Z1138" s="236"/>
      <c r="AA1138" s="236"/>
      <c r="AB1138" s="236"/>
      <c r="AC1138" s="236"/>
      <c r="AD1138" s="236"/>
      <c r="AE1138" s="236"/>
      <c r="AF1138" s="236"/>
      <c r="AG1138" s="236"/>
      <c r="AH1138" s="236"/>
      <c r="AI1138" s="236"/>
      <c r="AJ1138" s="236"/>
      <c r="AK1138" s="236"/>
      <c r="AL1138" s="236"/>
      <c r="AM1138" s="236"/>
      <c r="AN1138" s="236"/>
      <c r="AO1138" s="236"/>
      <c r="AP1138" s="236"/>
      <c r="AQ1138" s="236"/>
      <c r="AR1138" s="236"/>
      <c r="AS1138" s="236"/>
      <c r="AT1138" s="236"/>
      <c r="AU1138" s="236"/>
      <c r="AV1138" s="236"/>
      <c r="AW1138" s="236"/>
      <c r="AX1138" s="236"/>
      <c r="AY1138" s="236"/>
      <c r="AZ1138" s="236"/>
      <c r="BA1138" s="236"/>
      <c r="BB1138" s="236"/>
      <c r="BC1138" s="236"/>
      <c r="BD1138" s="236"/>
      <c r="BE1138" s="236"/>
      <c r="BF1138" s="236"/>
      <c r="BG1138" s="236"/>
      <c r="BH1138" s="236"/>
      <c r="BI1138" s="236"/>
      <c r="BJ1138" s="236"/>
      <c r="BK1138" s="236"/>
      <c r="BL1138" s="236"/>
      <c r="BM1138" s="239"/>
    </row>
    <row r="1139" spans="1:65">
      <c r="A1139" s="35"/>
      <c r="B1139" s="3" t="s">
        <v>87</v>
      </c>
      <c r="C1139" s="33"/>
      <c r="D1139" s="13">
        <v>2.4131720492742724E-2</v>
      </c>
      <c r="E1139" s="13">
        <v>7.1964877078048134E-2</v>
      </c>
      <c r="F1139" s="13">
        <v>1.2914087462736108E-2</v>
      </c>
      <c r="G1139" s="13">
        <v>9.7740904636149321E-3</v>
      </c>
      <c r="H1139" s="13">
        <v>7.1579016105459362E-3</v>
      </c>
      <c r="I1139" s="13">
        <v>1.4754222271266351E-2</v>
      </c>
      <c r="J1139" s="13">
        <v>1.4375119325216209E-2</v>
      </c>
      <c r="K1139" s="13">
        <v>1.090866433390369E-2</v>
      </c>
      <c r="L1139" s="13">
        <v>2.8582902924039977E-2</v>
      </c>
      <c r="M1139" s="13">
        <v>1.8631586083852333E-2</v>
      </c>
      <c r="N1139" s="13">
        <v>3.8094708285897013E-3</v>
      </c>
      <c r="O1139" s="13">
        <v>7.8396847767116876E-3</v>
      </c>
      <c r="P1139" s="13">
        <v>1.6316060954026337E-2</v>
      </c>
      <c r="Q1139" s="13">
        <v>1.462381935989957E-2</v>
      </c>
      <c r="R1139" s="13">
        <v>4.8065145796734765E-2</v>
      </c>
      <c r="S1139" s="13">
        <v>5.4752681193277877E-2</v>
      </c>
      <c r="T1139" s="13">
        <v>0</v>
      </c>
      <c r="U1139" s="13">
        <v>4.4824482703857685E-3</v>
      </c>
      <c r="V1139" s="13">
        <v>2.7568792990285952E-2</v>
      </c>
      <c r="W1139" s="164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62"/>
    </row>
    <row r="1140" spans="1:65">
      <c r="A1140" s="35"/>
      <c r="B1140" s="3" t="s">
        <v>264</v>
      </c>
      <c r="C1140" s="33"/>
      <c r="D1140" s="13">
        <v>4.1467859846473498E-2</v>
      </c>
      <c r="E1140" s="13">
        <v>-0.46313356669516781</v>
      </c>
      <c r="F1140" s="13">
        <v>-8.7046847414529172E-4</v>
      </c>
      <c r="G1140" s="13">
        <v>-1.1318678028107043E-2</v>
      </c>
      <c r="H1140" s="13">
        <v>-1.5996980813463013E-2</v>
      </c>
      <c r="I1140" s="13">
        <v>-1.755641507524841E-2</v>
      </c>
      <c r="J1140" s="13">
        <v>-1.2878112289892441E-2</v>
      </c>
      <c r="K1140" s="13">
        <v>2.7162303279608668E-3</v>
      </c>
      <c r="L1140" s="13">
        <v>-0.1547866301123566</v>
      </c>
      <c r="M1140" s="13">
        <v>-2.5353586384174953E-2</v>
      </c>
      <c r="N1140" s="13">
        <v>2.7162303279608668E-3</v>
      </c>
      <c r="O1140" s="13">
        <v>-2.255961732882894E-2</v>
      </c>
      <c r="P1140" s="13">
        <v>8.4430585645511425E-2</v>
      </c>
      <c r="Q1140" s="13">
        <v>4.4820955396164486E-2</v>
      </c>
      <c r="R1140" s="13">
        <v>-7.5255482761305226E-2</v>
      </c>
      <c r="S1140" s="13">
        <v>-0.10956303652058219</v>
      </c>
      <c r="T1140" s="13">
        <v>2.9226612778311178E-2</v>
      </c>
      <c r="U1140" s="13">
        <v>5.25254963099413E-2</v>
      </c>
      <c r="V1140" s="13">
        <v>-6.6403752427510732E-3</v>
      </c>
      <c r="W1140" s="164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62"/>
    </row>
    <row r="1141" spans="1:65">
      <c r="A1141" s="35"/>
      <c r="B1141" s="53" t="s">
        <v>265</v>
      </c>
      <c r="C1141" s="54"/>
      <c r="D1141" s="52">
        <v>2.54</v>
      </c>
      <c r="E1141" s="52">
        <v>21.71</v>
      </c>
      <c r="F1141" s="52">
        <v>0.5</v>
      </c>
      <c r="G1141" s="52">
        <v>0</v>
      </c>
      <c r="H1141" s="52">
        <v>0.22</v>
      </c>
      <c r="I1141" s="52">
        <v>0.3</v>
      </c>
      <c r="J1141" s="52">
        <v>7.0000000000000007E-2</v>
      </c>
      <c r="K1141" s="52">
        <v>0.67</v>
      </c>
      <c r="L1141" s="52">
        <v>6.89</v>
      </c>
      <c r="M1141" s="52">
        <v>0.67</v>
      </c>
      <c r="N1141" s="52">
        <v>0.67</v>
      </c>
      <c r="O1141" s="52">
        <v>0.54</v>
      </c>
      <c r="P1141" s="52">
        <v>4.5999999999999996</v>
      </c>
      <c r="Q1141" s="52">
        <v>2.7</v>
      </c>
      <c r="R1141" s="52">
        <v>3.07</v>
      </c>
      <c r="S1141" s="52">
        <v>4.72</v>
      </c>
      <c r="T1141" s="52">
        <v>1.95</v>
      </c>
      <c r="U1141" s="52">
        <v>3.07</v>
      </c>
      <c r="V1141" s="52">
        <v>0.22</v>
      </c>
      <c r="W1141" s="164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62"/>
    </row>
    <row r="1142" spans="1:65">
      <c r="B1142" s="36"/>
      <c r="C1142" s="20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BM1142" s="62"/>
    </row>
    <row r="1143" spans="1:65" ht="15">
      <c r="B1143" s="37" t="s">
        <v>603</v>
      </c>
      <c r="BM1143" s="32" t="s">
        <v>268</v>
      </c>
    </row>
    <row r="1144" spans="1:65" ht="15">
      <c r="A1144" s="28" t="s">
        <v>45</v>
      </c>
      <c r="B1144" s="18" t="s">
        <v>115</v>
      </c>
      <c r="C1144" s="15" t="s">
        <v>116</v>
      </c>
      <c r="D1144" s="16" t="s">
        <v>230</v>
      </c>
      <c r="E1144" s="17" t="s">
        <v>230</v>
      </c>
      <c r="F1144" s="17" t="s">
        <v>230</v>
      </c>
      <c r="G1144" s="17" t="s">
        <v>230</v>
      </c>
      <c r="H1144" s="17" t="s">
        <v>230</v>
      </c>
      <c r="I1144" s="17" t="s">
        <v>230</v>
      </c>
      <c r="J1144" s="17" t="s">
        <v>230</v>
      </c>
      <c r="K1144" s="17" t="s">
        <v>230</v>
      </c>
      <c r="L1144" s="17" t="s">
        <v>230</v>
      </c>
      <c r="M1144" s="17" t="s">
        <v>230</v>
      </c>
      <c r="N1144" s="17" t="s">
        <v>230</v>
      </c>
      <c r="O1144" s="17" t="s">
        <v>230</v>
      </c>
      <c r="P1144" s="17" t="s">
        <v>230</v>
      </c>
      <c r="Q1144" s="17" t="s">
        <v>230</v>
      </c>
      <c r="R1144" s="164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2">
        <v>1</v>
      </c>
    </row>
    <row r="1145" spans="1:65">
      <c r="A1145" s="35"/>
      <c r="B1145" s="19" t="s">
        <v>231</v>
      </c>
      <c r="C1145" s="8" t="s">
        <v>231</v>
      </c>
      <c r="D1145" s="162" t="s">
        <v>237</v>
      </c>
      <c r="E1145" s="163" t="s">
        <v>238</v>
      </c>
      <c r="F1145" s="163" t="s">
        <v>239</v>
      </c>
      <c r="G1145" s="163" t="s">
        <v>240</v>
      </c>
      <c r="H1145" s="163" t="s">
        <v>241</v>
      </c>
      <c r="I1145" s="163" t="s">
        <v>242</v>
      </c>
      <c r="J1145" s="163" t="s">
        <v>243</v>
      </c>
      <c r="K1145" s="163" t="s">
        <v>244</v>
      </c>
      <c r="L1145" s="163" t="s">
        <v>245</v>
      </c>
      <c r="M1145" s="163" t="s">
        <v>246</v>
      </c>
      <c r="N1145" s="163" t="s">
        <v>247</v>
      </c>
      <c r="O1145" s="163" t="s">
        <v>249</v>
      </c>
      <c r="P1145" s="163" t="s">
        <v>251</v>
      </c>
      <c r="Q1145" s="163" t="s">
        <v>269</v>
      </c>
      <c r="R1145" s="164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2" t="s">
        <v>3</v>
      </c>
    </row>
    <row r="1146" spans="1:65">
      <c r="A1146" s="35"/>
      <c r="B1146" s="19"/>
      <c r="C1146" s="8"/>
      <c r="D1146" s="9" t="s">
        <v>270</v>
      </c>
      <c r="E1146" s="10" t="s">
        <v>270</v>
      </c>
      <c r="F1146" s="10" t="s">
        <v>270</v>
      </c>
      <c r="G1146" s="10" t="s">
        <v>270</v>
      </c>
      <c r="H1146" s="10" t="s">
        <v>303</v>
      </c>
      <c r="I1146" s="10" t="s">
        <v>272</v>
      </c>
      <c r="J1146" s="10" t="s">
        <v>303</v>
      </c>
      <c r="K1146" s="10" t="s">
        <v>272</v>
      </c>
      <c r="L1146" s="10" t="s">
        <v>303</v>
      </c>
      <c r="M1146" s="10" t="s">
        <v>270</v>
      </c>
      <c r="N1146" s="10" t="s">
        <v>303</v>
      </c>
      <c r="O1146" s="10" t="s">
        <v>303</v>
      </c>
      <c r="P1146" s="10" t="s">
        <v>272</v>
      </c>
      <c r="Q1146" s="10" t="s">
        <v>270</v>
      </c>
      <c r="R1146" s="164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2">
        <v>2</v>
      </c>
    </row>
    <row r="1147" spans="1:65">
      <c r="A1147" s="35"/>
      <c r="B1147" s="19"/>
      <c r="C1147" s="8"/>
      <c r="D1147" s="29" t="s">
        <v>304</v>
      </c>
      <c r="E1147" s="29" t="s">
        <v>304</v>
      </c>
      <c r="F1147" s="29" t="s">
        <v>304</v>
      </c>
      <c r="G1147" s="29" t="s">
        <v>304</v>
      </c>
      <c r="H1147" s="29" t="s">
        <v>306</v>
      </c>
      <c r="I1147" s="29" t="s">
        <v>306</v>
      </c>
      <c r="J1147" s="29" t="s">
        <v>306</v>
      </c>
      <c r="K1147" s="29" t="s">
        <v>306</v>
      </c>
      <c r="L1147" s="29" t="s">
        <v>307</v>
      </c>
      <c r="M1147" s="29" t="s">
        <v>304</v>
      </c>
      <c r="N1147" s="29" t="s">
        <v>307</v>
      </c>
      <c r="O1147" s="29" t="s">
        <v>304</v>
      </c>
      <c r="P1147" s="29" t="s">
        <v>304</v>
      </c>
      <c r="Q1147" s="29" t="s">
        <v>308</v>
      </c>
      <c r="R1147" s="164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2">
        <v>2</v>
      </c>
    </row>
    <row r="1148" spans="1:65">
      <c r="A1148" s="35"/>
      <c r="B1148" s="18">
        <v>1</v>
      </c>
      <c r="C1148" s="14">
        <v>1</v>
      </c>
      <c r="D1148" s="157" t="s">
        <v>211</v>
      </c>
      <c r="E1148" s="22">
        <v>8.3000000000000007</v>
      </c>
      <c r="F1148" s="23">
        <v>3</v>
      </c>
      <c r="G1148" s="22">
        <v>1.9</v>
      </c>
      <c r="H1148" s="23">
        <v>5.6</v>
      </c>
      <c r="I1148" s="22">
        <v>6.7</v>
      </c>
      <c r="J1148" s="23">
        <v>12.9</v>
      </c>
      <c r="K1148" s="22">
        <v>13.5</v>
      </c>
      <c r="L1148" s="22">
        <v>19.153114087195547</v>
      </c>
      <c r="M1148" s="22">
        <v>6.84</v>
      </c>
      <c r="N1148" s="166">
        <v>1.9</v>
      </c>
      <c r="O1148" s="22">
        <v>0.1</v>
      </c>
      <c r="P1148" s="22">
        <v>20.220800000000001</v>
      </c>
      <c r="Q1148" s="22">
        <v>17</v>
      </c>
      <c r="R1148" s="164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2">
        <v>1</v>
      </c>
    </row>
    <row r="1149" spans="1:65">
      <c r="A1149" s="35"/>
      <c r="B1149" s="19">
        <v>1</v>
      </c>
      <c r="C1149" s="8">
        <v>2</v>
      </c>
      <c r="D1149" s="10">
        <v>0.6</v>
      </c>
      <c r="E1149" s="10">
        <v>8.3000000000000007</v>
      </c>
      <c r="F1149" s="25">
        <v>5.2</v>
      </c>
      <c r="G1149" s="10">
        <v>3.8</v>
      </c>
      <c r="H1149" s="25">
        <v>2.5</v>
      </c>
      <c r="I1149" s="10">
        <v>6.5</v>
      </c>
      <c r="J1149" s="25">
        <v>13</v>
      </c>
      <c r="K1149" s="10">
        <v>14.8</v>
      </c>
      <c r="L1149" s="10">
        <v>17.914259994279906</v>
      </c>
      <c r="M1149" s="10">
        <v>6.51</v>
      </c>
      <c r="N1149" s="10">
        <v>1.1000000000000001</v>
      </c>
      <c r="O1149" s="10">
        <v>0.2</v>
      </c>
      <c r="P1149" s="10">
        <v>20.114000000000001</v>
      </c>
      <c r="Q1149" s="10">
        <v>16.3</v>
      </c>
      <c r="R1149" s="164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2">
        <v>23</v>
      </c>
    </row>
    <row r="1150" spans="1:65">
      <c r="A1150" s="35"/>
      <c r="B1150" s="19">
        <v>1</v>
      </c>
      <c r="C1150" s="8">
        <v>3</v>
      </c>
      <c r="D1150" s="158" t="s">
        <v>211</v>
      </c>
      <c r="E1150" s="10">
        <v>8.3000000000000007</v>
      </c>
      <c r="F1150" s="25">
        <v>3.6</v>
      </c>
      <c r="G1150" s="10">
        <v>7.2</v>
      </c>
      <c r="H1150" s="25">
        <v>4.9000000000000004</v>
      </c>
      <c r="I1150" s="10">
        <v>5.8</v>
      </c>
      <c r="J1150" s="25">
        <v>12.3</v>
      </c>
      <c r="K1150" s="25">
        <v>13.5</v>
      </c>
      <c r="L1150" s="11">
        <v>17.177659025723301</v>
      </c>
      <c r="M1150" s="11">
        <v>6.69</v>
      </c>
      <c r="N1150" s="11">
        <v>1.2</v>
      </c>
      <c r="O1150" s="11">
        <v>0.1</v>
      </c>
      <c r="P1150" s="11">
        <v>16.927800000000001</v>
      </c>
      <c r="Q1150" s="11">
        <v>18.7</v>
      </c>
      <c r="R1150" s="164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2">
        <v>16</v>
      </c>
    </row>
    <row r="1151" spans="1:65">
      <c r="A1151" s="35"/>
      <c r="B1151" s="19">
        <v>1</v>
      </c>
      <c r="C1151" s="8">
        <v>4</v>
      </c>
      <c r="D1151" s="158" t="s">
        <v>211</v>
      </c>
      <c r="E1151" s="10">
        <v>10.5</v>
      </c>
      <c r="F1151" s="25">
        <v>3.8</v>
      </c>
      <c r="G1151" s="10">
        <v>2.6</v>
      </c>
      <c r="H1151" s="25">
        <v>6.8</v>
      </c>
      <c r="I1151" s="10">
        <v>5.5</v>
      </c>
      <c r="J1151" s="25">
        <v>12.3</v>
      </c>
      <c r="K1151" s="25">
        <v>13.7</v>
      </c>
      <c r="L1151" s="11">
        <v>15.273582906717078</v>
      </c>
      <c r="M1151" s="11">
        <v>6.41</v>
      </c>
      <c r="N1151" s="11">
        <v>1.2</v>
      </c>
      <c r="O1151" s="11">
        <v>0.1</v>
      </c>
      <c r="P1151" s="11">
        <v>17.168099999999999</v>
      </c>
      <c r="Q1151" s="11">
        <v>17.600000000000001</v>
      </c>
      <c r="R1151" s="164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2">
        <v>8.2405107279651606</v>
      </c>
    </row>
    <row r="1152" spans="1:65">
      <c r="A1152" s="35"/>
      <c r="B1152" s="19">
        <v>1</v>
      </c>
      <c r="C1152" s="8">
        <v>5</v>
      </c>
      <c r="D1152" s="10">
        <v>0.5</v>
      </c>
      <c r="E1152" s="10">
        <v>9.9</v>
      </c>
      <c r="F1152" s="10">
        <v>3.9</v>
      </c>
      <c r="G1152" s="10">
        <v>3.7</v>
      </c>
      <c r="H1152" s="10">
        <v>4.5</v>
      </c>
      <c r="I1152" s="10">
        <v>6.7</v>
      </c>
      <c r="J1152" s="10">
        <v>12.3</v>
      </c>
      <c r="K1152" s="10">
        <v>13.7</v>
      </c>
      <c r="L1152" s="10">
        <v>15.308100683840422</v>
      </c>
      <c r="M1152" s="10">
        <v>6.93</v>
      </c>
      <c r="N1152" s="10">
        <v>1.2</v>
      </c>
      <c r="O1152" s="10">
        <v>0.1</v>
      </c>
      <c r="P1152" s="10">
        <v>17.355</v>
      </c>
      <c r="Q1152" s="10">
        <v>16.3</v>
      </c>
      <c r="R1152" s="164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2">
        <v>29</v>
      </c>
    </row>
    <row r="1153" spans="1:65">
      <c r="A1153" s="35"/>
      <c r="B1153" s="19">
        <v>1</v>
      </c>
      <c r="C1153" s="8">
        <v>6</v>
      </c>
      <c r="D1153" s="10">
        <v>0.5</v>
      </c>
      <c r="E1153" s="159">
        <v>4.3</v>
      </c>
      <c r="F1153" s="159">
        <v>9.1</v>
      </c>
      <c r="G1153" s="159">
        <v>11.8</v>
      </c>
      <c r="H1153" s="10">
        <v>6.3</v>
      </c>
      <c r="I1153" s="10">
        <v>6.8</v>
      </c>
      <c r="J1153" s="10">
        <v>12.9</v>
      </c>
      <c r="K1153" s="10">
        <v>13</v>
      </c>
      <c r="L1153" s="10">
        <v>19.319584451317507</v>
      </c>
      <c r="M1153" s="10">
        <v>7.47</v>
      </c>
      <c r="N1153" s="10">
        <v>1.2</v>
      </c>
      <c r="O1153" s="10">
        <v>0.2</v>
      </c>
      <c r="P1153" s="10">
        <v>16.7409</v>
      </c>
      <c r="Q1153" s="10">
        <v>14.4</v>
      </c>
      <c r="R1153" s="164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62"/>
    </row>
    <row r="1154" spans="1:65">
      <c r="A1154" s="35"/>
      <c r="B1154" s="20" t="s">
        <v>261</v>
      </c>
      <c r="C1154" s="12"/>
      <c r="D1154" s="26">
        <v>0.53333333333333333</v>
      </c>
      <c r="E1154" s="26">
        <v>8.2666666666666675</v>
      </c>
      <c r="F1154" s="26">
        <v>4.7666666666666657</v>
      </c>
      <c r="G1154" s="26">
        <v>5.166666666666667</v>
      </c>
      <c r="H1154" s="26">
        <v>5.1000000000000005</v>
      </c>
      <c r="I1154" s="26">
        <v>6.333333333333333</v>
      </c>
      <c r="J1154" s="26">
        <v>12.616666666666667</v>
      </c>
      <c r="K1154" s="26">
        <v>13.700000000000001</v>
      </c>
      <c r="L1154" s="26">
        <v>17.357716858178961</v>
      </c>
      <c r="M1154" s="26">
        <v>6.8083333333333327</v>
      </c>
      <c r="N1154" s="26">
        <v>1.3</v>
      </c>
      <c r="O1154" s="26">
        <v>0.13333333333333333</v>
      </c>
      <c r="P1154" s="26">
        <v>18.087766666666667</v>
      </c>
      <c r="Q1154" s="26">
        <v>16.716666666666665</v>
      </c>
      <c r="R1154" s="164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62"/>
    </row>
    <row r="1155" spans="1:65">
      <c r="A1155" s="35"/>
      <c r="B1155" s="3" t="s">
        <v>262</v>
      </c>
      <c r="C1155" s="33"/>
      <c r="D1155" s="11">
        <v>0.5</v>
      </c>
      <c r="E1155" s="11">
        <v>8.3000000000000007</v>
      </c>
      <c r="F1155" s="11">
        <v>3.8499999999999996</v>
      </c>
      <c r="G1155" s="11">
        <v>3.75</v>
      </c>
      <c r="H1155" s="11">
        <v>5.25</v>
      </c>
      <c r="I1155" s="11">
        <v>6.6</v>
      </c>
      <c r="J1155" s="11">
        <v>12.600000000000001</v>
      </c>
      <c r="K1155" s="11">
        <v>13.6</v>
      </c>
      <c r="L1155" s="11">
        <v>17.545959510001602</v>
      </c>
      <c r="M1155" s="11">
        <v>6.7650000000000006</v>
      </c>
      <c r="N1155" s="11">
        <v>1.2</v>
      </c>
      <c r="O1155" s="11">
        <v>0.1</v>
      </c>
      <c r="P1155" s="11">
        <v>17.26155</v>
      </c>
      <c r="Q1155" s="11">
        <v>16.649999999999999</v>
      </c>
      <c r="R1155" s="164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62"/>
    </row>
    <row r="1156" spans="1:65">
      <c r="A1156" s="35"/>
      <c r="B1156" s="3" t="s">
        <v>263</v>
      </c>
      <c r="C1156" s="33"/>
      <c r="D1156" s="27">
        <v>5.7735026918962561E-2</v>
      </c>
      <c r="E1156" s="27">
        <v>2.1630225765503868</v>
      </c>
      <c r="F1156" s="27">
        <v>2.242022896106699</v>
      </c>
      <c r="G1156" s="27">
        <v>3.7259450702696451</v>
      </c>
      <c r="H1156" s="27">
        <v>1.532318504750235</v>
      </c>
      <c r="I1156" s="27">
        <v>0.54650404085117865</v>
      </c>
      <c r="J1156" s="27">
        <v>0.34880749227427221</v>
      </c>
      <c r="K1156" s="27">
        <v>0.59665735560705224</v>
      </c>
      <c r="L1156" s="27">
        <v>1.7865652822152145</v>
      </c>
      <c r="M1156" s="27">
        <v>0.37822832610298579</v>
      </c>
      <c r="N1156" s="27">
        <v>0.29664793948382517</v>
      </c>
      <c r="O1156" s="27">
        <v>5.1639777949432225E-2</v>
      </c>
      <c r="P1156" s="27">
        <v>1.6246697494157598</v>
      </c>
      <c r="Q1156" s="27">
        <v>1.449712615198842</v>
      </c>
      <c r="R1156" s="164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62"/>
    </row>
    <row r="1157" spans="1:65">
      <c r="A1157" s="35"/>
      <c r="B1157" s="3" t="s">
        <v>87</v>
      </c>
      <c r="C1157" s="33"/>
      <c r="D1157" s="13">
        <v>0.1082531754730548</v>
      </c>
      <c r="E1157" s="13">
        <v>0.26165595684077259</v>
      </c>
      <c r="F1157" s="13">
        <v>0.47035445372867823</v>
      </c>
      <c r="G1157" s="13">
        <v>0.72115065876186679</v>
      </c>
      <c r="H1157" s="13">
        <v>0.30045460877455588</v>
      </c>
      <c r="I1157" s="13">
        <v>8.6290111713343998E-2</v>
      </c>
      <c r="J1157" s="13">
        <v>2.7646564777353146E-2</v>
      </c>
      <c r="K1157" s="13">
        <v>4.35516317961352E-2</v>
      </c>
      <c r="L1157" s="13">
        <v>0.10292628326710977</v>
      </c>
      <c r="M1157" s="13">
        <v>5.5553732108149692E-2</v>
      </c>
      <c r="N1157" s="13">
        <v>0.22819072267986551</v>
      </c>
      <c r="O1157" s="13">
        <v>0.3872983346207417</v>
      </c>
      <c r="P1157" s="13">
        <v>8.9821467700034449E-2</v>
      </c>
      <c r="Q1157" s="13">
        <v>8.6722589144497042E-2</v>
      </c>
      <c r="R1157" s="164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62"/>
    </row>
    <row r="1158" spans="1:65">
      <c r="A1158" s="35"/>
      <c r="B1158" s="3" t="s">
        <v>264</v>
      </c>
      <c r="C1158" s="33"/>
      <c r="D1158" s="13">
        <v>-0.93527909240826512</v>
      </c>
      <c r="E1158" s="13">
        <v>3.174067671891212E-3</v>
      </c>
      <c r="F1158" s="13">
        <v>-0.4215568883988694</v>
      </c>
      <c r="G1158" s="13">
        <v>-0.37301620770506805</v>
      </c>
      <c r="H1158" s="13">
        <v>-0.38110632115403487</v>
      </c>
      <c r="I1158" s="13">
        <v>-0.23143922234814795</v>
      </c>
      <c r="J1158" s="13">
        <v>0.53105397021697898</v>
      </c>
      <c r="K1158" s="13">
        <v>0.66251831376269066</v>
      </c>
      <c r="L1158" s="13">
        <v>1.106388478965687</v>
      </c>
      <c r="M1158" s="13">
        <v>-0.17379716402425915</v>
      </c>
      <c r="N1158" s="13">
        <v>-0.84224278774514616</v>
      </c>
      <c r="O1158" s="13">
        <v>-0.98381977310206625</v>
      </c>
      <c r="P1158" s="13">
        <v>1.1949812655766183</v>
      </c>
      <c r="Q1158" s="13">
        <v>1.0285959473284407</v>
      </c>
      <c r="R1158" s="164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62"/>
    </row>
    <row r="1159" spans="1:65">
      <c r="A1159" s="35"/>
      <c r="B1159" s="53" t="s">
        <v>265</v>
      </c>
      <c r="C1159" s="54"/>
      <c r="D1159" s="52">
        <v>0.74</v>
      </c>
      <c r="E1159" s="52">
        <v>0.2</v>
      </c>
      <c r="F1159" s="52">
        <v>0.22</v>
      </c>
      <c r="G1159" s="52">
        <v>0.17</v>
      </c>
      <c r="H1159" s="52">
        <v>0.18</v>
      </c>
      <c r="I1159" s="52">
        <v>0.03</v>
      </c>
      <c r="J1159" s="52">
        <v>0.72</v>
      </c>
      <c r="K1159" s="52">
        <v>0.85</v>
      </c>
      <c r="L1159" s="52">
        <v>1.29</v>
      </c>
      <c r="M1159" s="52">
        <v>0.03</v>
      </c>
      <c r="N1159" s="52">
        <v>0.63</v>
      </c>
      <c r="O1159" s="52">
        <v>0.77</v>
      </c>
      <c r="P1159" s="52">
        <v>1.37</v>
      </c>
      <c r="Q1159" s="52">
        <v>1.21</v>
      </c>
      <c r="R1159" s="164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62"/>
    </row>
    <row r="1160" spans="1:65">
      <c r="B1160" s="36"/>
      <c r="C1160" s="20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  <c r="BM1160" s="62"/>
    </row>
    <row r="1161" spans="1:65">
      <c r="BM1161" s="62"/>
    </row>
    <row r="1162" spans="1:65">
      <c r="BM1162" s="62"/>
    </row>
    <row r="1163" spans="1:65">
      <c r="BM1163" s="62"/>
    </row>
    <row r="1164" spans="1:65">
      <c r="BM1164" s="62"/>
    </row>
    <row r="1165" spans="1:65">
      <c r="BM1165" s="62"/>
    </row>
    <row r="1166" spans="1:65">
      <c r="BM1166" s="62"/>
    </row>
    <row r="1167" spans="1:65">
      <c r="BM1167" s="62"/>
    </row>
    <row r="1168" spans="1:65">
      <c r="BM1168" s="62"/>
    </row>
    <row r="1169" spans="65:65">
      <c r="BM1169" s="62"/>
    </row>
    <row r="1170" spans="65:65">
      <c r="BM1170" s="62"/>
    </row>
    <row r="1171" spans="65:65">
      <c r="BM1171" s="62"/>
    </row>
    <row r="1172" spans="65:65">
      <c r="BM1172" s="62"/>
    </row>
    <row r="1173" spans="65:65">
      <c r="BM1173" s="62"/>
    </row>
    <row r="1174" spans="65:65">
      <c r="BM1174" s="62"/>
    </row>
    <row r="1175" spans="65:65">
      <c r="BM1175" s="62"/>
    </row>
    <row r="1176" spans="65:65">
      <c r="BM1176" s="62"/>
    </row>
    <row r="1177" spans="65:65">
      <c r="BM1177" s="62"/>
    </row>
    <row r="1178" spans="65:65">
      <c r="BM1178" s="62"/>
    </row>
    <row r="1179" spans="65:65">
      <c r="BM1179" s="62"/>
    </row>
    <row r="1180" spans="65:65">
      <c r="BM1180" s="62"/>
    </row>
    <row r="1181" spans="65:65">
      <c r="BM1181" s="62"/>
    </row>
    <row r="1182" spans="65:65">
      <c r="BM1182" s="62"/>
    </row>
    <row r="1183" spans="65:65">
      <c r="BM1183" s="62"/>
    </row>
    <row r="1184" spans="65:65">
      <c r="BM1184" s="62"/>
    </row>
    <row r="1185" spans="65:65">
      <c r="BM1185" s="62"/>
    </row>
    <row r="1186" spans="65:65">
      <c r="BM1186" s="62"/>
    </row>
    <row r="1187" spans="65:65">
      <c r="BM1187" s="62"/>
    </row>
    <row r="1188" spans="65:65">
      <c r="BM1188" s="62"/>
    </row>
    <row r="1189" spans="65:65">
      <c r="BM1189" s="62"/>
    </row>
    <row r="1190" spans="65:65">
      <c r="BM1190" s="62"/>
    </row>
    <row r="1191" spans="65:65">
      <c r="BM1191" s="62"/>
    </row>
    <row r="1192" spans="65:65">
      <c r="BM1192" s="62"/>
    </row>
    <row r="1193" spans="65:65">
      <c r="BM1193" s="62"/>
    </row>
    <row r="1194" spans="65:65">
      <c r="BM1194" s="62"/>
    </row>
    <row r="1195" spans="65:65">
      <c r="BM1195" s="62"/>
    </row>
    <row r="1196" spans="65:65">
      <c r="BM1196" s="62"/>
    </row>
    <row r="1197" spans="65:65">
      <c r="BM1197" s="62"/>
    </row>
    <row r="1198" spans="65:65">
      <c r="BM1198" s="62"/>
    </row>
    <row r="1199" spans="65:65">
      <c r="BM1199" s="62"/>
    </row>
    <row r="1200" spans="65:65">
      <c r="BM1200" s="62"/>
    </row>
    <row r="1201" spans="65:65">
      <c r="BM1201" s="62"/>
    </row>
    <row r="1202" spans="65:65">
      <c r="BM1202" s="62"/>
    </row>
    <row r="1203" spans="65:65">
      <c r="BM1203" s="62"/>
    </row>
    <row r="1204" spans="65:65">
      <c r="BM1204" s="62"/>
    </row>
    <row r="1205" spans="65:65">
      <c r="BM1205" s="62"/>
    </row>
    <row r="1206" spans="65:65">
      <c r="BM1206" s="62"/>
    </row>
    <row r="1207" spans="65:65">
      <c r="BM1207" s="62"/>
    </row>
    <row r="1208" spans="65:65">
      <c r="BM1208" s="62"/>
    </row>
    <row r="1209" spans="65:65">
      <c r="BM1209" s="63"/>
    </row>
    <row r="1210" spans="65:65">
      <c r="BM1210" s="64"/>
    </row>
    <row r="1211" spans="65:65">
      <c r="BM1211" s="64"/>
    </row>
    <row r="1212" spans="65:65">
      <c r="BM1212" s="64"/>
    </row>
    <row r="1213" spans="65:65">
      <c r="BM1213" s="64"/>
    </row>
    <row r="1214" spans="65:65">
      <c r="BM1214" s="64"/>
    </row>
    <row r="1215" spans="65:65">
      <c r="BM1215" s="64"/>
    </row>
    <row r="1216" spans="65:65">
      <c r="BM1216" s="64"/>
    </row>
    <row r="1217" spans="65:65">
      <c r="BM1217" s="64"/>
    </row>
    <row r="1218" spans="65:65">
      <c r="BM1218" s="64"/>
    </row>
    <row r="1219" spans="65:65">
      <c r="BM1219" s="64"/>
    </row>
    <row r="1220" spans="65:65">
      <c r="BM1220" s="64"/>
    </row>
    <row r="1221" spans="65:65">
      <c r="BM1221" s="64"/>
    </row>
    <row r="1222" spans="65:65">
      <c r="BM1222" s="64"/>
    </row>
    <row r="1223" spans="65:65">
      <c r="BM1223" s="64"/>
    </row>
    <row r="1224" spans="65:65">
      <c r="BM1224" s="64"/>
    </row>
    <row r="1225" spans="65:65">
      <c r="BM1225" s="64"/>
    </row>
    <row r="1226" spans="65:65">
      <c r="BM1226" s="64"/>
    </row>
    <row r="1227" spans="65:65">
      <c r="BM1227" s="64"/>
    </row>
    <row r="1228" spans="65:65">
      <c r="BM1228" s="64"/>
    </row>
    <row r="1229" spans="65:65">
      <c r="BM1229" s="64"/>
    </row>
    <row r="1230" spans="65:65">
      <c r="BM1230" s="64"/>
    </row>
    <row r="1231" spans="65:65">
      <c r="BM1231" s="64"/>
    </row>
    <row r="1232" spans="65:65">
      <c r="BM1232" s="64"/>
    </row>
    <row r="1233" spans="65:65">
      <c r="BM1233" s="64"/>
    </row>
    <row r="1234" spans="65:65">
      <c r="BM1234" s="64"/>
    </row>
    <row r="1235" spans="65:65">
      <c r="BM1235" s="64"/>
    </row>
    <row r="1236" spans="65:65">
      <c r="BM1236" s="64"/>
    </row>
    <row r="1237" spans="65:65">
      <c r="BM1237" s="64"/>
    </row>
    <row r="1238" spans="65:65">
      <c r="BM1238" s="64"/>
    </row>
    <row r="1239" spans="65:65">
      <c r="BM1239" s="64"/>
    </row>
    <row r="1240" spans="65:65">
      <c r="BM1240" s="64"/>
    </row>
    <row r="1241" spans="65:65">
      <c r="BM1241" s="64"/>
    </row>
    <row r="1242" spans="65:65">
      <c r="BM1242" s="64"/>
    </row>
    <row r="1243" spans="65:65">
      <c r="BM1243" s="64"/>
    </row>
  </sheetData>
  <dataConsolidate/>
  <conditionalFormatting sqref="B6:V11 B24:U29 B42:U47 B60:P65 B78:V83 B96:S101 B114:V119 B132:V137 B150:V155 B168:O173 B186:V191 B205:V210 B223:N228 B241:V246 B260:E265 B278:E283 B296:E301 B314:V319 B332:P337 B350:E355 B368:K373 B386:N391 B404:P409 B422:E427 B440:O445 B458:V463 B476:T481 B495:S500 B513:G518 B531:V536 B549:V554 B567:V572 B586:V591 B604:O609 B622:E627 B640:V645 B658:V663 B676:V681 B694:E699 B712:E717 B730:F735 B748:N753 B766:M771 B784:V789 B802:V807 B820:S825 B839:Q844 B858:E863 B876:Q881 B894:U899 B912:N917 B930:G935 B948:Q953 B966:R971 B984:V989 B1002:R1007 B1020:E1025 B1038:Q1043 B1057:V1062 B1075:T1080 B1093:Q1098 B1112:G1117 B1130:V1135 B1148:Q1153">
    <cfRule type="expression" dxfId="14" priority="192">
      <formula>AND($B6&lt;&gt;$B5,NOT(ISBLANK(INDIRECT(Anlyt_LabRefThisCol))))</formula>
    </cfRule>
  </conditionalFormatting>
  <conditionalFormatting sqref="C2:V17 C20:U35 C38:U53 C56:P71 C74:V89 C92:S107 C110:V125 C128:V143 C146:V161 C164:O179 C182:V197 C201:V216 C219:N234 C237:V252 C256:E271 C274:E289 C292:E307 C310:V325 C328:P343 C346:E361 C364:K379 C382:N397 C400:P415 C418:E433 C436:O451 C454:V469 C472:T487 C491:S506 C509:G524 C527:V542 C545:V560 C563:V578 C582:V597 C600:O615 C618:E633 C636:V651 C654:V669 C672:V687 C690:E705 C708:E723 C726:F741 C744:N759 C762:M777 C780:V795 C798:V813 C816:S831 C835:Q850 C854:E869 C872:Q887 C890:U905 C908:N923 C926:G941 C944:Q959 C962:R977 C980:V995 C998:R1013 C1016:E1031 C1034:Q1049 C1053:V1068 C1071:T1086 C1089:Q1104 C1108:G1123 C1126:V1141 C1144:Q1159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541DF-476B-4CD7-8FEA-F6621CE8E0DB}">
  <sheetPr codeName="Sheet16"/>
  <dimension ref="A1:BN24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1" bestFit="1" customWidth="1"/>
    <col min="66" max="16384" width="9.140625" style="2"/>
  </cols>
  <sheetData>
    <row r="1" spans="1:66" ht="19.5">
      <c r="B1" s="37" t="s">
        <v>604</v>
      </c>
      <c r="BM1" s="32" t="s">
        <v>268</v>
      </c>
    </row>
    <row r="2" spans="1:66" ht="19.5">
      <c r="A2" s="28" t="s">
        <v>122</v>
      </c>
      <c r="B2" s="18" t="s">
        <v>115</v>
      </c>
      <c r="C2" s="15" t="s">
        <v>116</v>
      </c>
      <c r="D2" s="16" t="s">
        <v>326</v>
      </c>
      <c r="E2" s="16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231</v>
      </c>
      <c r="C3" s="8" t="s">
        <v>231</v>
      </c>
      <c r="D3" s="9" t="s">
        <v>117</v>
      </c>
      <c r="E3" s="16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100</v>
      </c>
      <c r="E4" s="16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6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13.350000000000001</v>
      </c>
      <c r="E6" s="16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13.430999999999999</v>
      </c>
      <c r="E7" s="16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>
        <v>27</v>
      </c>
    </row>
    <row r="8" spans="1:66">
      <c r="A8" s="35"/>
      <c r="B8" s="20" t="s">
        <v>261</v>
      </c>
      <c r="C8" s="12"/>
      <c r="D8" s="26">
        <v>13.390499999999999</v>
      </c>
      <c r="E8" s="16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262</v>
      </c>
      <c r="C9" s="33"/>
      <c r="D9" s="11">
        <v>13.390499999999999</v>
      </c>
      <c r="E9" s="16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13.390499999999999</v>
      </c>
      <c r="BN9" s="32"/>
    </row>
    <row r="10" spans="1:66">
      <c r="A10" s="35"/>
      <c r="B10" s="3" t="s">
        <v>263</v>
      </c>
      <c r="C10" s="33"/>
      <c r="D10" s="27">
        <v>5.7275649276108752E-2</v>
      </c>
      <c r="E10" s="16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33</v>
      </c>
    </row>
    <row r="11" spans="1:66">
      <c r="A11" s="35"/>
      <c r="B11" s="3" t="s">
        <v>87</v>
      </c>
      <c r="C11" s="33"/>
      <c r="D11" s="13">
        <v>4.2773346235098582E-3</v>
      </c>
      <c r="E11" s="16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3" t="s">
        <v>264</v>
      </c>
      <c r="C12" s="33"/>
      <c r="D12" s="13">
        <v>0</v>
      </c>
      <c r="E12" s="16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53" t="s">
        <v>265</v>
      </c>
      <c r="C13" s="54"/>
      <c r="D13" s="52" t="s">
        <v>266</v>
      </c>
      <c r="E13" s="16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B14" s="36"/>
      <c r="C14" s="20"/>
      <c r="D14" s="31"/>
      <c r="BM14" s="62"/>
    </row>
    <row r="15" spans="1:66" ht="15">
      <c r="B15" s="37" t="s">
        <v>605</v>
      </c>
      <c r="BM15" s="32" t="s">
        <v>268</v>
      </c>
    </row>
    <row r="16" spans="1:66" ht="15">
      <c r="A16" s="28" t="s">
        <v>105</v>
      </c>
      <c r="B16" s="18" t="s">
        <v>115</v>
      </c>
      <c r="C16" s="15" t="s">
        <v>116</v>
      </c>
      <c r="D16" s="16" t="s">
        <v>326</v>
      </c>
      <c r="E16" s="16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231</v>
      </c>
      <c r="C17" s="8" t="s">
        <v>231</v>
      </c>
      <c r="D17" s="9" t="s">
        <v>117</v>
      </c>
      <c r="E17" s="16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100</v>
      </c>
      <c r="E18" s="16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3</v>
      </c>
    </row>
    <row r="19" spans="1:65">
      <c r="A19" s="35"/>
      <c r="B19" s="19"/>
      <c r="C19" s="8"/>
      <c r="D19" s="29"/>
      <c r="E19" s="16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3</v>
      </c>
    </row>
    <row r="20" spans="1:65">
      <c r="A20" s="35"/>
      <c r="B20" s="18">
        <v>1</v>
      </c>
      <c r="C20" s="14">
        <v>1</v>
      </c>
      <c r="D20" s="242">
        <v>0.84099999999999986</v>
      </c>
      <c r="E20" s="232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43">
        <v>1</v>
      </c>
    </row>
    <row r="21" spans="1:65">
      <c r="A21" s="35"/>
      <c r="B21" s="19">
        <v>1</v>
      </c>
      <c r="C21" s="8">
        <v>2</v>
      </c>
      <c r="D21" s="244">
        <v>0.83699999999999986</v>
      </c>
      <c r="E21" s="232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43">
        <v>28</v>
      </c>
    </row>
    <row r="22" spans="1:65">
      <c r="A22" s="35"/>
      <c r="B22" s="20" t="s">
        <v>261</v>
      </c>
      <c r="C22" s="12"/>
      <c r="D22" s="245">
        <v>0.83899999999999986</v>
      </c>
      <c r="E22" s="232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43">
        <v>16</v>
      </c>
    </row>
    <row r="23" spans="1:65">
      <c r="A23" s="35"/>
      <c r="B23" s="3" t="s">
        <v>262</v>
      </c>
      <c r="C23" s="33"/>
      <c r="D23" s="27">
        <v>0.83899999999999986</v>
      </c>
      <c r="E23" s="232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43">
        <v>0.83899999999999997</v>
      </c>
    </row>
    <row r="24" spans="1:65">
      <c r="A24" s="35"/>
      <c r="B24" s="3" t="s">
        <v>263</v>
      </c>
      <c r="C24" s="33"/>
      <c r="D24" s="27">
        <v>2.8284271247461927E-3</v>
      </c>
      <c r="E24" s="232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43">
        <v>34</v>
      </c>
    </row>
    <row r="25" spans="1:65">
      <c r="A25" s="35"/>
      <c r="B25" s="3" t="s">
        <v>87</v>
      </c>
      <c r="C25" s="33"/>
      <c r="D25" s="13">
        <v>3.3711884681122684E-3</v>
      </c>
      <c r="E25" s="16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2"/>
    </row>
    <row r="26" spans="1:65">
      <c r="A26" s="35"/>
      <c r="B26" s="3" t="s">
        <v>264</v>
      </c>
      <c r="C26" s="33"/>
      <c r="D26" s="13">
        <v>-1.1102230246251565E-16</v>
      </c>
      <c r="E26" s="16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2"/>
    </row>
    <row r="27" spans="1:65">
      <c r="A27" s="35"/>
      <c r="B27" s="53" t="s">
        <v>265</v>
      </c>
      <c r="C27" s="54"/>
      <c r="D27" s="52" t="s">
        <v>266</v>
      </c>
      <c r="E27" s="16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2"/>
    </row>
    <row r="28" spans="1:65">
      <c r="B28" s="36"/>
      <c r="C28" s="20"/>
      <c r="D28" s="31"/>
      <c r="BM28" s="62"/>
    </row>
    <row r="29" spans="1:65" ht="19.5">
      <c r="B29" s="37" t="s">
        <v>606</v>
      </c>
      <c r="BM29" s="32" t="s">
        <v>268</v>
      </c>
    </row>
    <row r="30" spans="1:65" ht="19.5">
      <c r="A30" s="28" t="s">
        <v>327</v>
      </c>
      <c r="B30" s="18" t="s">
        <v>115</v>
      </c>
      <c r="C30" s="15" t="s">
        <v>116</v>
      </c>
      <c r="D30" s="16" t="s">
        <v>326</v>
      </c>
      <c r="E30" s="16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231</v>
      </c>
      <c r="C31" s="8" t="s">
        <v>231</v>
      </c>
      <c r="D31" s="9" t="s">
        <v>117</v>
      </c>
      <c r="E31" s="16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1</v>
      </c>
    </row>
    <row r="32" spans="1:65">
      <c r="A32" s="35"/>
      <c r="B32" s="19"/>
      <c r="C32" s="8"/>
      <c r="D32" s="9" t="s">
        <v>100</v>
      </c>
      <c r="E32" s="16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2</v>
      </c>
    </row>
    <row r="33" spans="1:65">
      <c r="A33" s="35"/>
      <c r="B33" s="19"/>
      <c r="C33" s="8"/>
      <c r="D33" s="29"/>
      <c r="E33" s="16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2</v>
      </c>
    </row>
    <row r="34" spans="1:65">
      <c r="A34" s="35"/>
      <c r="B34" s="18">
        <v>1</v>
      </c>
      <c r="C34" s="14">
        <v>1</v>
      </c>
      <c r="D34" s="22">
        <v>5.23</v>
      </c>
      <c r="E34" s="16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2">
        <v>1</v>
      </c>
    </row>
    <row r="35" spans="1:65">
      <c r="A35" s="35"/>
      <c r="B35" s="19">
        <v>1</v>
      </c>
      <c r="C35" s="8">
        <v>2</v>
      </c>
      <c r="D35" s="10">
        <v>5.25</v>
      </c>
      <c r="E35" s="16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2">
        <v>29</v>
      </c>
    </row>
    <row r="36" spans="1:65">
      <c r="A36" s="35"/>
      <c r="B36" s="20" t="s">
        <v>261</v>
      </c>
      <c r="C36" s="12"/>
      <c r="D36" s="26">
        <v>5.24</v>
      </c>
      <c r="E36" s="16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2">
        <v>16</v>
      </c>
    </row>
    <row r="37" spans="1:65">
      <c r="A37" s="35"/>
      <c r="B37" s="3" t="s">
        <v>262</v>
      </c>
      <c r="C37" s="33"/>
      <c r="D37" s="11">
        <v>5.24</v>
      </c>
      <c r="E37" s="16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2">
        <v>5.24</v>
      </c>
    </row>
    <row r="38" spans="1:65">
      <c r="A38" s="35"/>
      <c r="B38" s="3" t="s">
        <v>263</v>
      </c>
      <c r="C38" s="33"/>
      <c r="D38" s="27">
        <v>1.4142135623730649E-2</v>
      </c>
      <c r="E38" s="16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35</v>
      </c>
    </row>
    <row r="39" spans="1:65">
      <c r="A39" s="35"/>
      <c r="B39" s="3" t="s">
        <v>87</v>
      </c>
      <c r="C39" s="33"/>
      <c r="D39" s="13">
        <v>2.6988808442234063E-3</v>
      </c>
      <c r="E39" s="16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2"/>
    </row>
    <row r="40" spans="1:65">
      <c r="A40" s="35"/>
      <c r="B40" s="3" t="s">
        <v>264</v>
      </c>
      <c r="C40" s="33"/>
      <c r="D40" s="13">
        <v>0</v>
      </c>
      <c r="E40" s="16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2"/>
    </row>
    <row r="41" spans="1:65">
      <c r="A41" s="35"/>
      <c r="B41" s="53" t="s">
        <v>265</v>
      </c>
      <c r="C41" s="54"/>
      <c r="D41" s="52" t="s">
        <v>266</v>
      </c>
      <c r="E41" s="16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2"/>
    </row>
    <row r="42" spans="1:65">
      <c r="B42" s="36"/>
      <c r="C42" s="20"/>
      <c r="D42" s="31"/>
      <c r="BM42" s="62"/>
    </row>
    <row r="43" spans="1:65" ht="19.5">
      <c r="B43" s="37" t="s">
        <v>607</v>
      </c>
      <c r="BM43" s="32" t="s">
        <v>268</v>
      </c>
    </row>
    <row r="44" spans="1:65" ht="19.5">
      <c r="A44" s="28" t="s">
        <v>328</v>
      </c>
      <c r="B44" s="18" t="s">
        <v>115</v>
      </c>
      <c r="C44" s="15" t="s">
        <v>116</v>
      </c>
      <c r="D44" s="16" t="s">
        <v>326</v>
      </c>
      <c r="E44" s="16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231</v>
      </c>
      <c r="C45" s="8" t="s">
        <v>231</v>
      </c>
      <c r="D45" s="9" t="s">
        <v>117</v>
      </c>
      <c r="E45" s="16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1</v>
      </c>
    </row>
    <row r="46" spans="1:65">
      <c r="A46" s="35"/>
      <c r="B46" s="19"/>
      <c r="C46" s="8"/>
      <c r="D46" s="9" t="s">
        <v>100</v>
      </c>
      <c r="E46" s="16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6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3.5510000000000002</v>
      </c>
      <c r="E48" s="16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3.5659999999999998</v>
      </c>
      <c r="E49" s="16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>
        <v>30</v>
      </c>
    </row>
    <row r="50" spans="1:65">
      <c r="A50" s="35"/>
      <c r="B50" s="20" t="s">
        <v>261</v>
      </c>
      <c r="C50" s="12"/>
      <c r="D50" s="26">
        <v>3.5585</v>
      </c>
      <c r="E50" s="16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262</v>
      </c>
      <c r="C51" s="33"/>
      <c r="D51" s="11">
        <v>3.5585</v>
      </c>
      <c r="E51" s="16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3.5585</v>
      </c>
    </row>
    <row r="52" spans="1:65">
      <c r="A52" s="35"/>
      <c r="B52" s="3" t="s">
        <v>263</v>
      </c>
      <c r="C52" s="33"/>
      <c r="D52" s="27">
        <v>1.0606601717797986E-2</v>
      </c>
      <c r="E52" s="16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36</v>
      </c>
    </row>
    <row r="53" spans="1:65">
      <c r="A53" s="35"/>
      <c r="B53" s="3" t="s">
        <v>87</v>
      </c>
      <c r="C53" s="33"/>
      <c r="D53" s="13">
        <v>2.9806383919623396E-3</v>
      </c>
      <c r="E53" s="16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2"/>
    </row>
    <row r="54" spans="1:65">
      <c r="A54" s="35"/>
      <c r="B54" s="3" t="s">
        <v>264</v>
      </c>
      <c r="C54" s="33"/>
      <c r="D54" s="13">
        <v>0</v>
      </c>
      <c r="E54" s="16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2"/>
    </row>
    <row r="55" spans="1:65">
      <c r="A55" s="35"/>
      <c r="B55" s="53" t="s">
        <v>265</v>
      </c>
      <c r="C55" s="54"/>
      <c r="D55" s="52" t="s">
        <v>266</v>
      </c>
      <c r="E55" s="16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62"/>
    </row>
    <row r="56" spans="1:65">
      <c r="B56" s="36"/>
      <c r="C56" s="20"/>
      <c r="D56" s="31"/>
      <c r="BM56" s="62"/>
    </row>
    <row r="57" spans="1:65" ht="15">
      <c r="B57" s="37" t="s">
        <v>608</v>
      </c>
      <c r="BM57" s="32" t="s">
        <v>268</v>
      </c>
    </row>
    <row r="58" spans="1:65" ht="15">
      <c r="A58" s="28" t="s">
        <v>112</v>
      </c>
      <c r="B58" s="18" t="s">
        <v>115</v>
      </c>
      <c r="C58" s="15" t="s">
        <v>116</v>
      </c>
      <c r="D58" s="16" t="s">
        <v>326</v>
      </c>
      <c r="E58" s="16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231</v>
      </c>
      <c r="C59" s="8" t="s">
        <v>231</v>
      </c>
      <c r="D59" s="9" t="s">
        <v>117</v>
      </c>
      <c r="E59" s="16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1</v>
      </c>
    </row>
    <row r="60" spans="1:65">
      <c r="A60" s="35"/>
      <c r="B60" s="19"/>
      <c r="C60" s="8"/>
      <c r="D60" s="9" t="s">
        <v>100</v>
      </c>
      <c r="E60" s="16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6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2.27</v>
      </c>
      <c r="E62" s="16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2.27</v>
      </c>
      <c r="E63" s="16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>
        <v>27</v>
      </c>
    </row>
    <row r="64" spans="1:65">
      <c r="A64" s="35"/>
      <c r="B64" s="20" t="s">
        <v>261</v>
      </c>
      <c r="C64" s="12"/>
      <c r="D64" s="26">
        <v>2.27</v>
      </c>
      <c r="E64" s="16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262</v>
      </c>
      <c r="C65" s="33"/>
      <c r="D65" s="11">
        <v>2.27</v>
      </c>
      <c r="E65" s="16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2.27</v>
      </c>
    </row>
    <row r="66" spans="1:65">
      <c r="A66" s="35"/>
      <c r="B66" s="3" t="s">
        <v>263</v>
      </c>
      <c r="C66" s="33"/>
      <c r="D66" s="27">
        <v>0</v>
      </c>
      <c r="E66" s="16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33</v>
      </c>
    </row>
    <row r="67" spans="1:65">
      <c r="A67" s="35"/>
      <c r="B67" s="3" t="s">
        <v>87</v>
      </c>
      <c r="C67" s="33"/>
      <c r="D67" s="13">
        <v>0</v>
      </c>
      <c r="E67" s="16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2"/>
    </row>
    <row r="68" spans="1:65">
      <c r="A68" s="35"/>
      <c r="B68" s="3" t="s">
        <v>264</v>
      </c>
      <c r="C68" s="33"/>
      <c r="D68" s="13">
        <v>0</v>
      </c>
      <c r="E68" s="16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2"/>
    </row>
    <row r="69" spans="1:65">
      <c r="A69" s="35"/>
      <c r="B69" s="53" t="s">
        <v>265</v>
      </c>
      <c r="C69" s="54"/>
      <c r="D69" s="52" t="s">
        <v>266</v>
      </c>
      <c r="E69" s="16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2"/>
    </row>
    <row r="70" spans="1:65">
      <c r="B70" s="36"/>
      <c r="C70" s="20"/>
      <c r="D70" s="31"/>
      <c r="BM70" s="62"/>
    </row>
    <row r="71" spans="1:65" ht="15">
      <c r="B71" s="37" t="s">
        <v>609</v>
      </c>
      <c r="BM71" s="32" t="s">
        <v>268</v>
      </c>
    </row>
    <row r="72" spans="1:65" ht="15">
      <c r="A72" s="28" t="s">
        <v>113</v>
      </c>
      <c r="B72" s="18" t="s">
        <v>115</v>
      </c>
      <c r="C72" s="15" t="s">
        <v>116</v>
      </c>
      <c r="D72" s="16" t="s">
        <v>326</v>
      </c>
      <c r="E72" s="16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231</v>
      </c>
      <c r="C73" s="8" t="s">
        <v>231</v>
      </c>
      <c r="D73" s="9" t="s">
        <v>117</v>
      </c>
      <c r="E73" s="16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1</v>
      </c>
    </row>
    <row r="74" spans="1:65">
      <c r="A74" s="35"/>
      <c r="B74" s="19"/>
      <c r="C74" s="8"/>
      <c r="D74" s="9" t="s">
        <v>100</v>
      </c>
      <c r="E74" s="16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3</v>
      </c>
    </row>
    <row r="75" spans="1:65">
      <c r="A75" s="35"/>
      <c r="B75" s="19"/>
      <c r="C75" s="8"/>
      <c r="D75" s="29"/>
      <c r="E75" s="16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3</v>
      </c>
    </row>
    <row r="76" spans="1:65">
      <c r="A76" s="35"/>
      <c r="B76" s="18">
        <v>1</v>
      </c>
      <c r="C76" s="14">
        <v>1</v>
      </c>
      <c r="D76" s="242">
        <v>0.13800000000000001</v>
      </c>
      <c r="E76" s="232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43">
        <v>1</v>
      </c>
    </row>
    <row r="77" spans="1:65">
      <c r="A77" s="35"/>
      <c r="B77" s="19">
        <v>1</v>
      </c>
      <c r="C77" s="8">
        <v>2</v>
      </c>
      <c r="D77" s="244">
        <v>0.14299999999999999</v>
      </c>
      <c r="E77" s="232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43">
        <v>28</v>
      </c>
    </row>
    <row r="78" spans="1:65">
      <c r="A78" s="35"/>
      <c r="B78" s="20" t="s">
        <v>261</v>
      </c>
      <c r="C78" s="12"/>
      <c r="D78" s="245">
        <v>0.14050000000000001</v>
      </c>
      <c r="E78" s="232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43">
        <v>16</v>
      </c>
    </row>
    <row r="79" spans="1:65">
      <c r="A79" s="35"/>
      <c r="B79" s="3" t="s">
        <v>262</v>
      </c>
      <c r="C79" s="33"/>
      <c r="D79" s="27">
        <v>0.14050000000000001</v>
      </c>
      <c r="E79" s="232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43">
        <v>0.14050000000000001</v>
      </c>
    </row>
    <row r="80" spans="1:65">
      <c r="A80" s="35"/>
      <c r="B80" s="3" t="s">
        <v>263</v>
      </c>
      <c r="C80" s="33"/>
      <c r="D80" s="27">
        <v>3.5355339059327212E-3</v>
      </c>
      <c r="E80" s="232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43">
        <v>34</v>
      </c>
    </row>
    <row r="81" spans="1:65">
      <c r="A81" s="35"/>
      <c r="B81" s="3" t="s">
        <v>87</v>
      </c>
      <c r="C81" s="33"/>
      <c r="D81" s="13">
        <v>2.5163942390980219E-2</v>
      </c>
      <c r="E81" s="16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62"/>
    </row>
    <row r="82" spans="1:65">
      <c r="A82" s="35"/>
      <c r="B82" s="3" t="s">
        <v>264</v>
      </c>
      <c r="C82" s="33"/>
      <c r="D82" s="13">
        <v>0</v>
      </c>
      <c r="E82" s="16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62"/>
    </row>
    <row r="83" spans="1:65">
      <c r="A83" s="35"/>
      <c r="B83" s="53" t="s">
        <v>265</v>
      </c>
      <c r="C83" s="54"/>
      <c r="D83" s="52" t="s">
        <v>266</v>
      </c>
      <c r="E83" s="16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2"/>
    </row>
    <row r="84" spans="1:65">
      <c r="B84" s="36"/>
      <c r="C84" s="20"/>
      <c r="D84" s="31"/>
      <c r="BM84" s="62"/>
    </row>
    <row r="85" spans="1:65" ht="19.5">
      <c r="B85" s="37" t="s">
        <v>610</v>
      </c>
      <c r="BM85" s="32" t="s">
        <v>268</v>
      </c>
    </row>
    <row r="86" spans="1:65" ht="19.5">
      <c r="A86" s="28" t="s">
        <v>329</v>
      </c>
      <c r="B86" s="18" t="s">
        <v>115</v>
      </c>
      <c r="C86" s="15" t="s">
        <v>116</v>
      </c>
      <c r="D86" s="16" t="s">
        <v>326</v>
      </c>
      <c r="E86" s="16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231</v>
      </c>
      <c r="C87" s="8" t="s">
        <v>231</v>
      </c>
      <c r="D87" s="9" t="s">
        <v>117</v>
      </c>
      <c r="E87" s="16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1</v>
      </c>
    </row>
    <row r="88" spans="1:65">
      <c r="A88" s="35"/>
      <c r="B88" s="19"/>
      <c r="C88" s="8"/>
      <c r="D88" s="9" t="s">
        <v>100</v>
      </c>
      <c r="E88" s="16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3</v>
      </c>
    </row>
    <row r="89" spans="1:65">
      <c r="A89" s="35"/>
      <c r="B89" s="19"/>
      <c r="C89" s="8"/>
      <c r="D89" s="29"/>
      <c r="E89" s="16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3</v>
      </c>
    </row>
    <row r="90" spans="1:65">
      <c r="A90" s="35"/>
      <c r="B90" s="18">
        <v>1</v>
      </c>
      <c r="C90" s="14">
        <v>1</v>
      </c>
      <c r="D90" s="242">
        <v>0.14000000000000001</v>
      </c>
      <c r="E90" s="232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43">
        <v>1</v>
      </c>
    </row>
    <row r="91" spans="1:65">
      <c r="A91" s="35"/>
      <c r="B91" s="19">
        <v>1</v>
      </c>
      <c r="C91" s="8">
        <v>2</v>
      </c>
      <c r="D91" s="244">
        <v>0.13500000000000001</v>
      </c>
      <c r="E91" s="232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43">
        <v>29</v>
      </c>
    </row>
    <row r="92" spans="1:65">
      <c r="A92" s="35"/>
      <c r="B92" s="20" t="s">
        <v>261</v>
      </c>
      <c r="C92" s="12"/>
      <c r="D92" s="245">
        <v>0.13750000000000001</v>
      </c>
      <c r="E92" s="232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43">
        <v>16</v>
      </c>
    </row>
    <row r="93" spans="1:65">
      <c r="A93" s="35"/>
      <c r="B93" s="3" t="s">
        <v>262</v>
      </c>
      <c r="C93" s="33"/>
      <c r="D93" s="27">
        <v>0.13750000000000001</v>
      </c>
      <c r="E93" s="232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43">
        <v>0.13750000000000001</v>
      </c>
    </row>
    <row r="94" spans="1:65">
      <c r="A94" s="35"/>
      <c r="B94" s="3" t="s">
        <v>263</v>
      </c>
      <c r="C94" s="33"/>
      <c r="D94" s="27">
        <v>3.5355339059327407E-3</v>
      </c>
      <c r="E94" s="232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43">
        <v>35</v>
      </c>
    </row>
    <row r="95" spans="1:65">
      <c r="A95" s="35"/>
      <c r="B95" s="3" t="s">
        <v>87</v>
      </c>
      <c r="C95" s="33"/>
      <c r="D95" s="13">
        <v>2.5712973861329022E-2</v>
      </c>
      <c r="E95" s="16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62"/>
    </row>
    <row r="96" spans="1:65">
      <c r="A96" s="35"/>
      <c r="B96" s="3" t="s">
        <v>264</v>
      </c>
      <c r="C96" s="33"/>
      <c r="D96" s="13">
        <v>0</v>
      </c>
      <c r="E96" s="16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62"/>
    </row>
    <row r="97" spans="1:65">
      <c r="A97" s="35"/>
      <c r="B97" s="53" t="s">
        <v>265</v>
      </c>
      <c r="C97" s="54"/>
      <c r="D97" s="52" t="s">
        <v>266</v>
      </c>
      <c r="E97" s="16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62"/>
    </row>
    <row r="98" spans="1:65">
      <c r="B98" s="36"/>
      <c r="C98" s="20"/>
      <c r="D98" s="31"/>
      <c r="BM98" s="62"/>
    </row>
    <row r="99" spans="1:65" ht="15">
      <c r="B99" s="37" t="s">
        <v>611</v>
      </c>
      <c r="BM99" s="32" t="s">
        <v>268</v>
      </c>
    </row>
    <row r="100" spans="1:65" ht="15">
      <c r="A100" s="28" t="s">
        <v>6</v>
      </c>
      <c r="B100" s="18" t="s">
        <v>115</v>
      </c>
      <c r="C100" s="15" t="s">
        <v>116</v>
      </c>
      <c r="D100" s="16" t="s">
        <v>326</v>
      </c>
      <c r="E100" s="16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231</v>
      </c>
      <c r="C101" s="8" t="s">
        <v>231</v>
      </c>
      <c r="D101" s="9" t="s">
        <v>117</v>
      </c>
      <c r="E101" s="16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1</v>
      </c>
    </row>
    <row r="102" spans="1:65">
      <c r="A102" s="35"/>
      <c r="B102" s="19"/>
      <c r="C102" s="8"/>
      <c r="D102" s="9" t="s">
        <v>100</v>
      </c>
      <c r="E102" s="16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2</v>
      </c>
    </row>
    <row r="103" spans="1:65">
      <c r="A103" s="35"/>
      <c r="B103" s="19"/>
      <c r="C103" s="8"/>
      <c r="D103" s="29"/>
      <c r="E103" s="16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2</v>
      </c>
    </row>
    <row r="104" spans="1:65">
      <c r="A104" s="35"/>
      <c r="B104" s="18">
        <v>1</v>
      </c>
      <c r="C104" s="14">
        <v>1</v>
      </c>
      <c r="D104" s="22">
        <v>4.7699999999999996</v>
      </c>
      <c r="E104" s="16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2">
        <v>1</v>
      </c>
    </row>
    <row r="105" spans="1:65">
      <c r="A105" s="35"/>
      <c r="B105" s="19">
        <v>1</v>
      </c>
      <c r="C105" s="8">
        <v>2</v>
      </c>
      <c r="D105" s="10">
        <v>4.7699999999999996</v>
      </c>
      <c r="E105" s="16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2">
        <v>30</v>
      </c>
    </row>
    <row r="106" spans="1:65">
      <c r="A106" s="35"/>
      <c r="B106" s="20" t="s">
        <v>261</v>
      </c>
      <c r="C106" s="12"/>
      <c r="D106" s="26">
        <v>4.7699999999999996</v>
      </c>
      <c r="E106" s="16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2">
        <v>16</v>
      </c>
    </row>
    <row r="107" spans="1:65">
      <c r="A107" s="35"/>
      <c r="B107" s="3" t="s">
        <v>262</v>
      </c>
      <c r="C107" s="33"/>
      <c r="D107" s="11">
        <v>4.7699999999999996</v>
      </c>
      <c r="E107" s="16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2">
        <v>4.7699999999999996</v>
      </c>
    </row>
    <row r="108" spans="1:65">
      <c r="A108" s="35"/>
      <c r="B108" s="3" t="s">
        <v>263</v>
      </c>
      <c r="C108" s="33"/>
      <c r="D108" s="27">
        <v>0</v>
      </c>
      <c r="E108" s="16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2">
        <v>36</v>
      </c>
    </row>
    <row r="109" spans="1:65">
      <c r="A109" s="35"/>
      <c r="B109" s="3" t="s">
        <v>87</v>
      </c>
      <c r="C109" s="33"/>
      <c r="D109" s="13">
        <v>0</v>
      </c>
      <c r="E109" s="16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2"/>
    </row>
    <row r="110" spans="1:65">
      <c r="A110" s="35"/>
      <c r="B110" s="3" t="s">
        <v>264</v>
      </c>
      <c r="C110" s="33"/>
      <c r="D110" s="13">
        <v>0</v>
      </c>
      <c r="E110" s="16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2"/>
    </row>
    <row r="111" spans="1:65">
      <c r="A111" s="35"/>
      <c r="B111" s="53" t="s">
        <v>265</v>
      </c>
      <c r="C111" s="54"/>
      <c r="D111" s="52" t="s">
        <v>266</v>
      </c>
      <c r="E111" s="16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2"/>
    </row>
    <row r="112" spans="1:65">
      <c r="B112" s="36"/>
      <c r="C112" s="20"/>
      <c r="D112" s="31"/>
      <c r="BM112" s="62"/>
    </row>
    <row r="113" spans="1:65" ht="19.5">
      <c r="B113" s="37" t="s">
        <v>612</v>
      </c>
      <c r="BM113" s="32" t="s">
        <v>268</v>
      </c>
    </row>
    <row r="114" spans="1:65" ht="19.5">
      <c r="A114" s="28" t="s">
        <v>330</v>
      </c>
      <c r="B114" s="18" t="s">
        <v>115</v>
      </c>
      <c r="C114" s="15" t="s">
        <v>116</v>
      </c>
      <c r="D114" s="16" t="s">
        <v>326</v>
      </c>
      <c r="E114" s="16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231</v>
      </c>
      <c r="C115" s="8" t="s">
        <v>231</v>
      </c>
      <c r="D115" s="9" t="s">
        <v>117</v>
      </c>
      <c r="E115" s="16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1</v>
      </c>
    </row>
    <row r="116" spans="1:65">
      <c r="A116" s="35"/>
      <c r="B116" s="19"/>
      <c r="C116" s="8"/>
      <c r="D116" s="9" t="s">
        <v>100</v>
      </c>
      <c r="E116" s="16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2</v>
      </c>
    </row>
    <row r="117" spans="1:65">
      <c r="A117" s="35"/>
      <c r="B117" s="19"/>
      <c r="C117" s="8"/>
      <c r="D117" s="29"/>
      <c r="E117" s="16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2</v>
      </c>
    </row>
    <row r="118" spans="1:65">
      <c r="A118" s="35"/>
      <c r="B118" s="18">
        <v>1</v>
      </c>
      <c r="C118" s="14">
        <v>1</v>
      </c>
      <c r="D118" s="22">
        <v>60.099999999999994</v>
      </c>
      <c r="E118" s="16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1</v>
      </c>
    </row>
    <row r="119" spans="1:65">
      <c r="A119" s="35"/>
      <c r="B119" s="19">
        <v>1</v>
      </c>
      <c r="C119" s="8">
        <v>2</v>
      </c>
      <c r="D119" s="10">
        <v>60.38</v>
      </c>
      <c r="E119" s="16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2">
        <v>27</v>
      </c>
    </row>
    <row r="120" spans="1:65">
      <c r="A120" s="35"/>
      <c r="B120" s="20" t="s">
        <v>261</v>
      </c>
      <c r="C120" s="12"/>
      <c r="D120" s="26">
        <v>60.239999999999995</v>
      </c>
      <c r="E120" s="16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2">
        <v>16</v>
      </c>
    </row>
    <row r="121" spans="1:65">
      <c r="A121" s="35"/>
      <c r="B121" s="3" t="s">
        <v>262</v>
      </c>
      <c r="C121" s="33"/>
      <c r="D121" s="11">
        <v>60.239999999999995</v>
      </c>
      <c r="E121" s="16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2">
        <v>60.24</v>
      </c>
    </row>
    <row r="122" spans="1:65">
      <c r="A122" s="35"/>
      <c r="B122" s="3" t="s">
        <v>263</v>
      </c>
      <c r="C122" s="33"/>
      <c r="D122" s="27">
        <v>0.19798989873223913</v>
      </c>
      <c r="E122" s="16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2">
        <v>33</v>
      </c>
    </row>
    <row r="123" spans="1:65">
      <c r="A123" s="35"/>
      <c r="B123" s="3" t="s">
        <v>87</v>
      </c>
      <c r="C123" s="33"/>
      <c r="D123" s="13">
        <v>3.2866849059136646E-3</v>
      </c>
      <c r="E123" s="16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2"/>
    </row>
    <row r="124" spans="1:65">
      <c r="A124" s="35"/>
      <c r="B124" s="3" t="s">
        <v>264</v>
      </c>
      <c r="C124" s="33"/>
      <c r="D124" s="13">
        <v>-1.1102230246251565E-16</v>
      </c>
      <c r="E124" s="16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2"/>
    </row>
    <row r="125" spans="1:65">
      <c r="A125" s="35"/>
      <c r="B125" s="53" t="s">
        <v>265</v>
      </c>
      <c r="C125" s="54"/>
      <c r="D125" s="52" t="s">
        <v>266</v>
      </c>
      <c r="E125" s="16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2"/>
    </row>
    <row r="126" spans="1:65">
      <c r="B126" s="36"/>
      <c r="C126" s="20"/>
      <c r="D126" s="31"/>
      <c r="BM126" s="62"/>
    </row>
    <row r="127" spans="1:65" ht="19.5">
      <c r="B127" s="37" t="s">
        <v>613</v>
      </c>
      <c r="BM127" s="32" t="s">
        <v>268</v>
      </c>
    </row>
    <row r="128" spans="1:65" ht="19.5">
      <c r="A128" s="28" t="s">
        <v>331</v>
      </c>
      <c r="B128" s="18" t="s">
        <v>115</v>
      </c>
      <c r="C128" s="15" t="s">
        <v>116</v>
      </c>
      <c r="D128" s="16" t="s">
        <v>326</v>
      </c>
      <c r="E128" s="16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231</v>
      </c>
      <c r="C129" s="8" t="s">
        <v>231</v>
      </c>
      <c r="D129" s="9" t="s">
        <v>117</v>
      </c>
      <c r="E129" s="16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100</v>
      </c>
      <c r="E130" s="16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6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5.133</v>
      </c>
      <c r="E132" s="16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5.133</v>
      </c>
      <c r="E133" s="16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>
        <v>28</v>
      </c>
    </row>
    <row r="134" spans="1:65">
      <c r="A134" s="35"/>
      <c r="B134" s="20" t="s">
        <v>261</v>
      </c>
      <c r="C134" s="12"/>
      <c r="D134" s="26">
        <v>5.133</v>
      </c>
      <c r="E134" s="16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262</v>
      </c>
      <c r="C135" s="33"/>
      <c r="D135" s="11">
        <v>5.133</v>
      </c>
      <c r="E135" s="16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5.133</v>
      </c>
    </row>
    <row r="136" spans="1:65">
      <c r="A136" s="35"/>
      <c r="B136" s="3" t="s">
        <v>263</v>
      </c>
      <c r="C136" s="33"/>
      <c r="D136" s="27">
        <v>0</v>
      </c>
      <c r="E136" s="16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34</v>
      </c>
    </row>
    <row r="137" spans="1:65">
      <c r="A137" s="35"/>
      <c r="B137" s="3" t="s">
        <v>87</v>
      </c>
      <c r="C137" s="33"/>
      <c r="D137" s="13">
        <v>0</v>
      </c>
      <c r="E137" s="16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2"/>
    </row>
    <row r="138" spans="1:65">
      <c r="A138" s="35"/>
      <c r="B138" s="3" t="s">
        <v>264</v>
      </c>
      <c r="C138" s="33"/>
      <c r="D138" s="13">
        <v>0</v>
      </c>
      <c r="E138" s="16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2"/>
    </row>
    <row r="139" spans="1:65">
      <c r="A139" s="35"/>
      <c r="B139" s="53" t="s">
        <v>265</v>
      </c>
      <c r="C139" s="54"/>
      <c r="D139" s="52" t="s">
        <v>266</v>
      </c>
      <c r="E139" s="16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2"/>
    </row>
    <row r="140" spans="1:65">
      <c r="B140" s="36"/>
      <c r="C140" s="20"/>
      <c r="D140" s="31"/>
      <c r="BM140" s="62"/>
    </row>
    <row r="141" spans="1:65" ht="19.5">
      <c r="B141" s="37" t="s">
        <v>614</v>
      </c>
      <c r="BM141" s="32" t="s">
        <v>268</v>
      </c>
    </row>
    <row r="142" spans="1:65" ht="19.5">
      <c r="A142" s="28" t="s">
        <v>332</v>
      </c>
      <c r="B142" s="18" t="s">
        <v>115</v>
      </c>
      <c r="C142" s="15" t="s">
        <v>116</v>
      </c>
      <c r="D142" s="16" t="s">
        <v>326</v>
      </c>
      <c r="E142" s="16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231</v>
      </c>
      <c r="C143" s="8" t="s">
        <v>231</v>
      </c>
      <c r="D143" s="9" t="s">
        <v>117</v>
      </c>
      <c r="E143" s="16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1</v>
      </c>
    </row>
    <row r="144" spans="1:65">
      <c r="A144" s="35"/>
      <c r="B144" s="19"/>
      <c r="C144" s="8"/>
      <c r="D144" s="9" t="s">
        <v>100</v>
      </c>
      <c r="E144" s="16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3</v>
      </c>
    </row>
    <row r="145" spans="1:65">
      <c r="A145" s="35"/>
      <c r="B145" s="19"/>
      <c r="C145" s="8"/>
      <c r="D145" s="29"/>
      <c r="E145" s="16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3</v>
      </c>
    </row>
    <row r="146" spans="1:65">
      <c r="A146" s="35"/>
      <c r="B146" s="18">
        <v>1</v>
      </c>
      <c r="C146" s="14">
        <v>1</v>
      </c>
      <c r="D146" s="242">
        <v>0.64</v>
      </c>
      <c r="E146" s="232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33"/>
      <c r="AC146" s="233"/>
      <c r="AD146" s="233"/>
      <c r="AE146" s="233"/>
      <c r="AF146" s="233"/>
      <c r="AG146" s="233"/>
      <c r="AH146" s="233"/>
      <c r="AI146" s="233"/>
      <c r="AJ146" s="233"/>
      <c r="AK146" s="233"/>
      <c r="AL146" s="233"/>
      <c r="AM146" s="233"/>
      <c r="AN146" s="233"/>
      <c r="AO146" s="233"/>
      <c r="AP146" s="233"/>
      <c r="AQ146" s="233"/>
      <c r="AR146" s="233"/>
      <c r="AS146" s="233"/>
      <c r="AT146" s="233"/>
      <c r="AU146" s="233"/>
      <c r="AV146" s="233"/>
      <c r="AW146" s="233"/>
      <c r="AX146" s="233"/>
      <c r="AY146" s="233"/>
      <c r="AZ146" s="233"/>
      <c r="BA146" s="233"/>
      <c r="BB146" s="233"/>
      <c r="BC146" s="233"/>
      <c r="BD146" s="233"/>
      <c r="BE146" s="233"/>
      <c r="BF146" s="233"/>
      <c r="BG146" s="233"/>
      <c r="BH146" s="233"/>
      <c r="BI146" s="233"/>
      <c r="BJ146" s="233"/>
      <c r="BK146" s="233"/>
      <c r="BL146" s="233"/>
      <c r="BM146" s="243">
        <v>1</v>
      </c>
    </row>
    <row r="147" spans="1:65">
      <c r="A147" s="35"/>
      <c r="B147" s="19">
        <v>1</v>
      </c>
      <c r="C147" s="8">
        <v>2</v>
      </c>
      <c r="D147" s="244">
        <v>0.63</v>
      </c>
      <c r="E147" s="232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B147" s="233"/>
      <c r="AC147" s="233"/>
      <c r="AD147" s="233"/>
      <c r="AE147" s="233"/>
      <c r="AF147" s="233"/>
      <c r="AG147" s="233"/>
      <c r="AH147" s="233"/>
      <c r="AI147" s="233"/>
      <c r="AJ147" s="233"/>
      <c r="AK147" s="233"/>
      <c r="AL147" s="233"/>
      <c r="AM147" s="233"/>
      <c r="AN147" s="233"/>
      <c r="AO147" s="233"/>
      <c r="AP147" s="233"/>
      <c r="AQ147" s="233"/>
      <c r="AR147" s="233"/>
      <c r="AS147" s="233"/>
      <c r="AT147" s="233"/>
      <c r="AU147" s="233"/>
      <c r="AV147" s="233"/>
      <c r="AW147" s="233"/>
      <c r="AX147" s="233"/>
      <c r="AY147" s="233"/>
      <c r="AZ147" s="233"/>
      <c r="BA147" s="233"/>
      <c r="BB147" s="233"/>
      <c r="BC147" s="233"/>
      <c r="BD147" s="233"/>
      <c r="BE147" s="233"/>
      <c r="BF147" s="233"/>
      <c r="BG147" s="233"/>
      <c r="BH147" s="233"/>
      <c r="BI147" s="233"/>
      <c r="BJ147" s="233"/>
      <c r="BK147" s="233"/>
      <c r="BL147" s="233"/>
      <c r="BM147" s="243">
        <v>29</v>
      </c>
    </row>
    <row r="148" spans="1:65">
      <c r="A148" s="35"/>
      <c r="B148" s="20" t="s">
        <v>261</v>
      </c>
      <c r="C148" s="12"/>
      <c r="D148" s="245">
        <v>0.63500000000000001</v>
      </c>
      <c r="E148" s="232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233"/>
      <c r="AA148" s="233"/>
      <c r="AB148" s="233"/>
      <c r="AC148" s="233"/>
      <c r="AD148" s="233"/>
      <c r="AE148" s="233"/>
      <c r="AF148" s="233"/>
      <c r="AG148" s="233"/>
      <c r="AH148" s="233"/>
      <c r="AI148" s="233"/>
      <c r="AJ148" s="233"/>
      <c r="AK148" s="233"/>
      <c r="AL148" s="233"/>
      <c r="AM148" s="233"/>
      <c r="AN148" s="233"/>
      <c r="AO148" s="233"/>
      <c r="AP148" s="233"/>
      <c r="AQ148" s="233"/>
      <c r="AR148" s="233"/>
      <c r="AS148" s="233"/>
      <c r="AT148" s="233"/>
      <c r="AU148" s="233"/>
      <c r="AV148" s="233"/>
      <c r="AW148" s="233"/>
      <c r="AX148" s="233"/>
      <c r="AY148" s="233"/>
      <c r="AZ148" s="233"/>
      <c r="BA148" s="233"/>
      <c r="BB148" s="233"/>
      <c r="BC148" s="233"/>
      <c r="BD148" s="233"/>
      <c r="BE148" s="233"/>
      <c r="BF148" s="233"/>
      <c r="BG148" s="233"/>
      <c r="BH148" s="233"/>
      <c r="BI148" s="233"/>
      <c r="BJ148" s="233"/>
      <c r="BK148" s="233"/>
      <c r="BL148" s="233"/>
      <c r="BM148" s="243">
        <v>16</v>
      </c>
    </row>
    <row r="149" spans="1:65">
      <c r="A149" s="35"/>
      <c r="B149" s="3" t="s">
        <v>262</v>
      </c>
      <c r="C149" s="33"/>
      <c r="D149" s="27">
        <v>0.63500000000000001</v>
      </c>
      <c r="E149" s="232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233"/>
      <c r="Y149" s="233"/>
      <c r="Z149" s="233"/>
      <c r="AA149" s="233"/>
      <c r="AB149" s="233"/>
      <c r="AC149" s="233"/>
      <c r="AD149" s="233"/>
      <c r="AE149" s="233"/>
      <c r="AF149" s="233"/>
      <c r="AG149" s="233"/>
      <c r="AH149" s="233"/>
      <c r="AI149" s="233"/>
      <c r="AJ149" s="233"/>
      <c r="AK149" s="233"/>
      <c r="AL149" s="233"/>
      <c r="AM149" s="233"/>
      <c r="AN149" s="233"/>
      <c r="AO149" s="233"/>
      <c r="AP149" s="233"/>
      <c r="AQ149" s="233"/>
      <c r="AR149" s="233"/>
      <c r="AS149" s="233"/>
      <c r="AT149" s="233"/>
      <c r="AU149" s="233"/>
      <c r="AV149" s="233"/>
      <c r="AW149" s="233"/>
      <c r="AX149" s="233"/>
      <c r="AY149" s="233"/>
      <c r="AZ149" s="233"/>
      <c r="BA149" s="233"/>
      <c r="BB149" s="233"/>
      <c r="BC149" s="233"/>
      <c r="BD149" s="233"/>
      <c r="BE149" s="233"/>
      <c r="BF149" s="233"/>
      <c r="BG149" s="233"/>
      <c r="BH149" s="233"/>
      <c r="BI149" s="233"/>
      <c r="BJ149" s="233"/>
      <c r="BK149" s="233"/>
      <c r="BL149" s="233"/>
      <c r="BM149" s="243">
        <v>0.63500000000000001</v>
      </c>
    </row>
    <row r="150" spans="1:65">
      <c r="A150" s="35"/>
      <c r="B150" s="3" t="s">
        <v>263</v>
      </c>
      <c r="C150" s="33"/>
      <c r="D150" s="27">
        <v>7.0710678118654814E-3</v>
      </c>
      <c r="E150" s="232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3"/>
      <c r="AA150" s="233"/>
      <c r="AB150" s="233"/>
      <c r="AC150" s="233"/>
      <c r="AD150" s="233"/>
      <c r="AE150" s="233"/>
      <c r="AF150" s="233"/>
      <c r="AG150" s="233"/>
      <c r="AH150" s="233"/>
      <c r="AI150" s="233"/>
      <c r="AJ150" s="233"/>
      <c r="AK150" s="233"/>
      <c r="AL150" s="233"/>
      <c r="AM150" s="233"/>
      <c r="AN150" s="233"/>
      <c r="AO150" s="233"/>
      <c r="AP150" s="233"/>
      <c r="AQ150" s="233"/>
      <c r="AR150" s="233"/>
      <c r="AS150" s="233"/>
      <c r="AT150" s="233"/>
      <c r="AU150" s="233"/>
      <c r="AV150" s="233"/>
      <c r="AW150" s="233"/>
      <c r="AX150" s="233"/>
      <c r="AY150" s="233"/>
      <c r="AZ150" s="233"/>
      <c r="BA150" s="233"/>
      <c r="BB150" s="233"/>
      <c r="BC150" s="233"/>
      <c r="BD150" s="233"/>
      <c r="BE150" s="233"/>
      <c r="BF150" s="233"/>
      <c r="BG150" s="233"/>
      <c r="BH150" s="233"/>
      <c r="BI150" s="233"/>
      <c r="BJ150" s="233"/>
      <c r="BK150" s="233"/>
      <c r="BL150" s="233"/>
      <c r="BM150" s="243">
        <v>35</v>
      </c>
    </row>
    <row r="151" spans="1:65">
      <c r="A151" s="35"/>
      <c r="B151" s="3" t="s">
        <v>87</v>
      </c>
      <c r="C151" s="33"/>
      <c r="D151" s="13">
        <v>1.1135539861205482E-2</v>
      </c>
      <c r="E151" s="16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62"/>
    </row>
    <row r="152" spans="1:65">
      <c r="A152" s="35"/>
      <c r="B152" s="3" t="s">
        <v>264</v>
      </c>
      <c r="C152" s="33"/>
      <c r="D152" s="13">
        <v>0</v>
      </c>
      <c r="E152" s="16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62"/>
    </row>
    <row r="153" spans="1:65">
      <c r="A153" s="35"/>
      <c r="B153" s="53" t="s">
        <v>265</v>
      </c>
      <c r="C153" s="54"/>
      <c r="D153" s="52" t="s">
        <v>266</v>
      </c>
      <c r="E153" s="16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62"/>
    </row>
    <row r="154" spans="1:65">
      <c r="B154" s="36"/>
      <c r="C154" s="20"/>
      <c r="D154" s="31"/>
      <c r="BM154" s="62"/>
    </row>
    <row r="155" spans="1:65">
      <c r="BM155" s="62"/>
    </row>
    <row r="156" spans="1:65">
      <c r="BM156" s="62"/>
    </row>
    <row r="157" spans="1:65">
      <c r="BM157" s="62"/>
    </row>
    <row r="158" spans="1:65">
      <c r="BM158" s="62"/>
    </row>
    <row r="159" spans="1:65">
      <c r="BM159" s="62"/>
    </row>
    <row r="160" spans="1:65">
      <c r="BM160" s="62"/>
    </row>
    <row r="161" spans="65:65">
      <c r="BM161" s="62"/>
    </row>
    <row r="162" spans="65:65">
      <c r="BM162" s="62"/>
    </row>
    <row r="163" spans="65:65">
      <c r="BM163" s="62"/>
    </row>
    <row r="164" spans="65:65">
      <c r="BM164" s="62"/>
    </row>
    <row r="165" spans="65:65">
      <c r="BM165" s="62"/>
    </row>
    <row r="166" spans="65:65">
      <c r="BM166" s="62"/>
    </row>
    <row r="167" spans="65:65">
      <c r="BM167" s="62"/>
    </row>
    <row r="168" spans="65:65">
      <c r="BM168" s="62"/>
    </row>
    <row r="169" spans="65:65">
      <c r="BM169" s="62"/>
    </row>
    <row r="170" spans="65:65">
      <c r="BM170" s="62"/>
    </row>
    <row r="171" spans="65:65">
      <c r="BM171" s="62"/>
    </row>
    <row r="172" spans="65:65">
      <c r="BM172" s="62"/>
    </row>
    <row r="173" spans="65:65">
      <c r="BM173" s="62"/>
    </row>
    <row r="174" spans="65:65">
      <c r="BM174" s="62"/>
    </row>
    <row r="175" spans="65:65">
      <c r="BM175" s="62"/>
    </row>
    <row r="176" spans="65:65">
      <c r="BM176" s="62"/>
    </row>
    <row r="177" spans="65:65">
      <c r="BM177" s="62"/>
    </row>
    <row r="178" spans="65:65">
      <c r="BM178" s="62"/>
    </row>
    <row r="179" spans="65:65">
      <c r="BM179" s="62"/>
    </row>
    <row r="180" spans="65:65">
      <c r="BM180" s="62"/>
    </row>
    <row r="181" spans="65:65">
      <c r="BM181" s="62"/>
    </row>
    <row r="182" spans="65:65">
      <c r="BM182" s="62"/>
    </row>
    <row r="183" spans="65:65">
      <c r="BM183" s="62"/>
    </row>
    <row r="184" spans="65:65">
      <c r="BM184" s="62"/>
    </row>
    <row r="185" spans="65:65">
      <c r="BM185" s="62"/>
    </row>
    <row r="186" spans="65:65">
      <c r="BM186" s="62"/>
    </row>
    <row r="187" spans="65:65">
      <c r="BM187" s="62"/>
    </row>
    <row r="188" spans="65:65">
      <c r="BM188" s="62"/>
    </row>
    <row r="189" spans="65:65">
      <c r="BM189" s="62"/>
    </row>
    <row r="190" spans="65:65">
      <c r="BM190" s="62"/>
    </row>
    <row r="191" spans="65:65">
      <c r="BM191" s="62"/>
    </row>
    <row r="192" spans="65:65">
      <c r="BM192" s="62"/>
    </row>
    <row r="193" spans="65:65">
      <c r="BM193" s="62"/>
    </row>
    <row r="194" spans="65:65">
      <c r="BM194" s="62"/>
    </row>
    <row r="195" spans="65:65">
      <c r="BM195" s="62"/>
    </row>
    <row r="196" spans="65:65">
      <c r="BM196" s="62"/>
    </row>
    <row r="197" spans="65:65">
      <c r="BM197" s="62"/>
    </row>
    <row r="198" spans="65:65">
      <c r="BM198" s="62"/>
    </row>
    <row r="199" spans="65:65">
      <c r="BM199" s="62"/>
    </row>
    <row r="200" spans="65:65">
      <c r="BM200" s="62"/>
    </row>
    <row r="201" spans="65:65">
      <c r="BM201" s="62"/>
    </row>
    <row r="202" spans="65:65">
      <c r="BM202" s="62"/>
    </row>
    <row r="203" spans="65:65">
      <c r="BM203" s="62"/>
    </row>
    <row r="204" spans="65:65">
      <c r="BM204" s="62"/>
    </row>
    <row r="205" spans="65:65">
      <c r="BM205" s="62"/>
    </row>
    <row r="206" spans="65:65">
      <c r="BM206" s="62"/>
    </row>
    <row r="207" spans="65:65">
      <c r="BM207" s="63"/>
    </row>
    <row r="208" spans="65:65">
      <c r="BM208" s="64"/>
    </row>
    <row r="209" spans="65:65">
      <c r="BM209" s="64"/>
    </row>
    <row r="210" spans="65:65">
      <c r="BM210" s="64"/>
    </row>
    <row r="211" spans="65:65">
      <c r="BM211" s="64"/>
    </row>
    <row r="212" spans="65:65">
      <c r="BM212" s="64"/>
    </row>
    <row r="213" spans="65:65">
      <c r="BM213" s="64"/>
    </row>
    <row r="214" spans="65:65">
      <c r="BM214" s="64"/>
    </row>
    <row r="215" spans="65:65">
      <c r="BM215" s="64"/>
    </row>
    <row r="216" spans="65:65">
      <c r="BM216" s="64"/>
    </row>
    <row r="217" spans="65:65">
      <c r="BM217" s="64"/>
    </row>
    <row r="218" spans="65:65">
      <c r="BM218" s="64"/>
    </row>
    <row r="219" spans="65:65">
      <c r="BM219" s="64"/>
    </row>
    <row r="220" spans="65:65">
      <c r="BM220" s="64"/>
    </row>
    <row r="221" spans="65:65">
      <c r="BM221" s="64"/>
    </row>
    <row r="222" spans="65:65">
      <c r="BM222" s="64"/>
    </row>
    <row r="223" spans="65:65">
      <c r="BM223" s="64"/>
    </row>
    <row r="224" spans="65:65">
      <c r="BM224" s="64"/>
    </row>
    <row r="225" spans="65:65">
      <c r="BM225" s="64"/>
    </row>
    <row r="226" spans="65:65">
      <c r="BM226" s="64"/>
    </row>
    <row r="227" spans="65:65">
      <c r="BM227" s="64"/>
    </row>
    <row r="228" spans="65:65">
      <c r="BM228" s="64"/>
    </row>
    <row r="229" spans="65:65">
      <c r="BM229" s="64"/>
    </row>
    <row r="230" spans="65:65">
      <c r="BM230" s="64"/>
    </row>
    <row r="231" spans="65:65">
      <c r="BM231" s="64"/>
    </row>
    <row r="232" spans="65:65">
      <c r="BM232" s="64"/>
    </row>
    <row r="233" spans="65:65">
      <c r="BM233" s="64"/>
    </row>
    <row r="234" spans="65:65">
      <c r="BM234" s="64"/>
    </row>
    <row r="235" spans="65:65">
      <c r="BM235" s="64"/>
    </row>
    <row r="236" spans="65:65">
      <c r="BM236" s="64"/>
    </row>
    <row r="237" spans="65:65">
      <c r="BM237" s="64"/>
    </row>
    <row r="238" spans="65:65">
      <c r="BM238" s="64"/>
    </row>
    <row r="239" spans="65:65">
      <c r="BM239" s="64"/>
    </row>
    <row r="240" spans="65:65">
      <c r="BM240" s="64"/>
    </row>
    <row r="241" spans="65:65">
      <c r="BM241" s="64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73C81-D945-449B-9A80-A8991FAFBE4C}">
  <sheetPr codeName="Sheet17"/>
  <dimension ref="A1:BN1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1" bestFit="1" customWidth="1"/>
    <col min="66" max="16384" width="9.140625" style="2"/>
  </cols>
  <sheetData>
    <row r="1" spans="1:66" ht="18">
      <c r="B1" s="37" t="s">
        <v>615</v>
      </c>
      <c r="BM1" s="32" t="s">
        <v>268</v>
      </c>
    </row>
    <row r="2" spans="1:66" ht="18">
      <c r="A2" s="28" t="s">
        <v>442</v>
      </c>
      <c r="B2" s="18" t="s">
        <v>115</v>
      </c>
      <c r="C2" s="15" t="s">
        <v>116</v>
      </c>
      <c r="D2" s="16" t="s">
        <v>326</v>
      </c>
      <c r="E2" s="16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231</v>
      </c>
      <c r="C3" s="8" t="s">
        <v>231</v>
      </c>
      <c r="D3" s="9" t="s">
        <v>117</v>
      </c>
      <c r="E3" s="16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333</v>
      </c>
      <c r="E4" s="16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6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6.77</v>
      </c>
      <c r="E6" s="16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6.660000000000001</v>
      </c>
      <c r="E7" s="16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>
        <v>32</v>
      </c>
    </row>
    <row r="8" spans="1:66">
      <c r="A8" s="35"/>
      <c r="B8" s="20" t="s">
        <v>261</v>
      </c>
      <c r="C8" s="12"/>
      <c r="D8" s="26">
        <v>6.7149999999999999</v>
      </c>
      <c r="E8" s="16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262</v>
      </c>
      <c r="C9" s="33"/>
      <c r="D9" s="11">
        <v>6.7149999999999999</v>
      </c>
      <c r="E9" s="16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6.7149999999999999</v>
      </c>
      <c r="BN9" s="32"/>
    </row>
    <row r="10" spans="1:66">
      <c r="A10" s="35"/>
      <c r="B10" s="3" t="s">
        <v>263</v>
      </c>
      <c r="C10" s="33"/>
      <c r="D10" s="27">
        <v>7.7781745930519203E-2</v>
      </c>
      <c r="E10" s="16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38</v>
      </c>
    </row>
    <row r="11" spans="1:66">
      <c r="A11" s="35"/>
      <c r="B11" s="3" t="s">
        <v>87</v>
      </c>
      <c r="C11" s="33"/>
      <c r="D11" s="13">
        <v>1.1583283087195712E-2</v>
      </c>
      <c r="E11" s="16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3" t="s">
        <v>264</v>
      </c>
      <c r="C12" s="33"/>
      <c r="D12" s="13">
        <v>0</v>
      </c>
      <c r="E12" s="16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53" t="s">
        <v>265</v>
      </c>
      <c r="C13" s="54"/>
      <c r="D13" s="52" t="s">
        <v>266</v>
      </c>
      <c r="E13" s="16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B14" s="36"/>
      <c r="C14" s="20"/>
      <c r="D14" s="31"/>
      <c r="BM14" s="62"/>
    </row>
    <row r="15" spans="1:66">
      <c r="BM15" s="62"/>
    </row>
    <row r="16" spans="1:66">
      <c r="BM16" s="62"/>
    </row>
    <row r="17" spans="65:65">
      <c r="BM17" s="62"/>
    </row>
    <row r="18" spans="65:65">
      <c r="BM18" s="62"/>
    </row>
    <row r="19" spans="65:65">
      <c r="BM19" s="62"/>
    </row>
    <row r="20" spans="65:65">
      <c r="BM20" s="62"/>
    </row>
    <row r="21" spans="65:65">
      <c r="BM21" s="62"/>
    </row>
    <row r="22" spans="65:65">
      <c r="BM22" s="62"/>
    </row>
    <row r="23" spans="65:65">
      <c r="BM23" s="62"/>
    </row>
    <row r="24" spans="65:65">
      <c r="BM24" s="62"/>
    </row>
    <row r="25" spans="65:65">
      <c r="BM25" s="62"/>
    </row>
    <row r="26" spans="65:65">
      <c r="BM26" s="62"/>
    </row>
    <row r="27" spans="65:65">
      <c r="BM27" s="62"/>
    </row>
    <row r="28" spans="65:65">
      <c r="BM28" s="62"/>
    </row>
    <row r="29" spans="65:65">
      <c r="BM29" s="62"/>
    </row>
    <row r="30" spans="65:65">
      <c r="BM30" s="62"/>
    </row>
    <row r="31" spans="65:65">
      <c r="BM31" s="62"/>
    </row>
    <row r="32" spans="65:65">
      <c r="BM32" s="62"/>
    </row>
    <row r="33" spans="65:65">
      <c r="BM33" s="62"/>
    </row>
    <row r="34" spans="65:65">
      <c r="BM34" s="62"/>
    </row>
    <row r="35" spans="65:65">
      <c r="BM35" s="62"/>
    </row>
    <row r="36" spans="65:65">
      <c r="BM36" s="62"/>
    </row>
    <row r="37" spans="65:65">
      <c r="BM37" s="62"/>
    </row>
    <row r="38" spans="65:65">
      <c r="BM38" s="62"/>
    </row>
    <row r="39" spans="65:65">
      <c r="BM39" s="62"/>
    </row>
    <row r="40" spans="65:65">
      <c r="BM40" s="62"/>
    </row>
    <row r="41" spans="65:65">
      <c r="BM41" s="62"/>
    </row>
    <row r="42" spans="65:65">
      <c r="BM42" s="62"/>
    </row>
    <row r="43" spans="65:65">
      <c r="BM43" s="62"/>
    </row>
    <row r="44" spans="65:65">
      <c r="BM44" s="62"/>
    </row>
    <row r="45" spans="65:65">
      <c r="BM45" s="62"/>
    </row>
    <row r="46" spans="65:65">
      <c r="BM46" s="62"/>
    </row>
    <row r="47" spans="65:65">
      <c r="BM47" s="62"/>
    </row>
    <row r="48" spans="65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3"/>
    </row>
    <row r="68" spans="65:65">
      <c r="BM68" s="64"/>
    </row>
    <row r="69" spans="65:65">
      <c r="BM69" s="64"/>
    </row>
    <row r="70" spans="65:65">
      <c r="BM70" s="64"/>
    </row>
    <row r="71" spans="65:65">
      <c r="BM71" s="64"/>
    </row>
    <row r="72" spans="65:65">
      <c r="BM72" s="64"/>
    </row>
    <row r="73" spans="65:65">
      <c r="BM73" s="64"/>
    </row>
    <row r="74" spans="65:65">
      <c r="BM74" s="64"/>
    </row>
    <row r="75" spans="65:65">
      <c r="BM75" s="64"/>
    </row>
    <row r="76" spans="65:65">
      <c r="BM76" s="64"/>
    </row>
    <row r="77" spans="65:65">
      <c r="BM77" s="64"/>
    </row>
    <row r="78" spans="65:65">
      <c r="BM78" s="64"/>
    </row>
    <row r="79" spans="65:65">
      <c r="BM79" s="64"/>
    </row>
    <row r="80" spans="65:65">
      <c r="BM80" s="64"/>
    </row>
    <row r="81" spans="65:65">
      <c r="BM81" s="64"/>
    </row>
    <row r="82" spans="65:65">
      <c r="BM82" s="64"/>
    </row>
    <row r="83" spans="65:65">
      <c r="BM83" s="64"/>
    </row>
    <row r="84" spans="65:65">
      <c r="BM84" s="64"/>
    </row>
    <row r="85" spans="65:65">
      <c r="BM85" s="64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7F24-700C-4D34-A0EA-143C0E9F87E7}">
  <sheetPr codeName="Sheet18"/>
  <dimension ref="A1:BN115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616</v>
      </c>
      <c r="BM1" s="32" t="s">
        <v>268</v>
      </c>
    </row>
    <row r="2" spans="1:66" ht="15">
      <c r="A2" s="28" t="s">
        <v>114</v>
      </c>
      <c r="B2" s="18" t="s">
        <v>115</v>
      </c>
      <c r="C2" s="15" t="s">
        <v>116</v>
      </c>
      <c r="D2" s="16" t="s">
        <v>326</v>
      </c>
      <c r="E2" s="16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231</v>
      </c>
      <c r="C3" s="8" t="s">
        <v>231</v>
      </c>
      <c r="D3" s="9" t="s">
        <v>117</v>
      </c>
      <c r="E3" s="16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101</v>
      </c>
      <c r="E4" s="16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6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1.1399999999999999</v>
      </c>
      <c r="E6" s="16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1.1299999999999999</v>
      </c>
      <c r="E7" s="16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>
        <v>34</v>
      </c>
    </row>
    <row r="8" spans="1:66">
      <c r="A8" s="35"/>
      <c r="B8" s="20" t="s">
        <v>261</v>
      </c>
      <c r="C8" s="12"/>
      <c r="D8" s="26">
        <v>1.1349999999999998</v>
      </c>
      <c r="E8" s="16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262</v>
      </c>
      <c r="C9" s="33"/>
      <c r="D9" s="11">
        <v>1.1349999999999998</v>
      </c>
      <c r="E9" s="16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1.135</v>
      </c>
      <c r="BN9" s="32"/>
    </row>
    <row r="10" spans="1:66">
      <c r="A10" s="35"/>
      <c r="B10" s="3" t="s">
        <v>263</v>
      </c>
      <c r="C10" s="33"/>
      <c r="D10" s="27">
        <v>7.0710678118654814E-3</v>
      </c>
      <c r="E10" s="16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40</v>
      </c>
    </row>
    <row r="11" spans="1:66">
      <c r="A11" s="35"/>
      <c r="B11" s="3" t="s">
        <v>87</v>
      </c>
      <c r="C11" s="33"/>
      <c r="D11" s="13">
        <v>6.2300156932735534E-3</v>
      </c>
      <c r="E11" s="16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3" t="s">
        <v>264</v>
      </c>
      <c r="C12" s="33"/>
      <c r="D12" s="13">
        <v>-2.2204460492503131E-16</v>
      </c>
      <c r="E12" s="16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53" t="s">
        <v>265</v>
      </c>
      <c r="C13" s="54"/>
      <c r="D13" s="52" t="s">
        <v>266</v>
      </c>
      <c r="E13" s="16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B14" s="36"/>
      <c r="C14" s="20"/>
      <c r="D14" s="31"/>
      <c r="BM14" s="62"/>
    </row>
    <row r="15" spans="1:66" ht="15">
      <c r="B15" s="37" t="s">
        <v>617</v>
      </c>
      <c r="BM15" s="32" t="s">
        <v>268</v>
      </c>
    </row>
    <row r="16" spans="1:66" ht="15">
      <c r="A16" s="28" t="s">
        <v>60</v>
      </c>
      <c r="B16" s="18" t="s">
        <v>115</v>
      </c>
      <c r="C16" s="15" t="s">
        <v>116</v>
      </c>
      <c r="D16" s="16" t="s">
        <v>326</v>
      </c>
      <c r="E16" s="16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231</v>
      </c>
      <c r="C17" s="8" t="s">
        <v>231</v>
      </c>
      <c r="D17" s="9" t="s">
        <v>117</v>
      </c>
      <c r="E17" s="16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101</v>
      </c>
      <c r="E18" s="16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2</v>
      </c>
    </row>
    <row r="19" spans="1:65">
      <c r="A19" s="35"/>
      <c r="B19" s="19"/>
      <c r="C19" s="8"/>
      <c r="D19" s="29"/>
      <c r="E19" s="16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2</v>
      </c>
    </row>
    <row r="20" spans="1:65">
      <c r="A20" s="35"/>
      <c r="B20" s="18">
        <v>1</v>
      </c>
      <c r="C20" s="14">
        <v>1</v>
      </c>
      <c r="D20" s="22">
        <v>2.11</v>
      </c>
      <c r="E20" s="16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>
        <v>1</v>
      </c>
      <c r="C21" s="8">
        <v>2</v>
      </c>
      <c r="D21" s="10">
        <v>2.11</v>
      </c>
      <c r="E21" s="16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>
        <v>34</v>
      </c>
    </row>
    <row r="22" spans="1:65">
      <c r="A22" s="35"/>
      <c r="B22" s="20" t="s">
        <v>261</v>
      </c>
      <c r="C22" s="12"/>
      <c r="D22" s="26">
        <v>2.11</v>
      </c>
      <c r="E22" s="16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16</v>
      </c>
    </row>
    <row r="23" spans="1:65">
      <c r="A23" s="35"/>
      <c r="B23" s="3" t="s">
        <v>262</v>
      </c>
      <c r="C23" s="33"/>
      <c r="D23" s="11">
        <v>2.11</v>
      </c>
      <c r="E23" s="16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2.11</v>
      </c>
    </row>
    <row r="24" spans="1:65">
      <c r="A24" s="35"/>
      <c r="B24" s="3" t="s">
        <v>263</v>
      </c>
      <c r="C24" s="33"/>
      <c r="D24" s="27">
        <v>0</v>
      </c>
      <c r="E24" s="16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40</v>
      </c>
    </row>
    <row r="25" spans="1:65">
      <c r="A25" s="35"/>
      <c r="B25" s="3" t="s">
        <v>87</v>
      </c>
      <c r="C25" s="33"/>
      <c r="D25" s="13">
        <v>0</v>
      </c>
      <c r="E25" s="16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2"/>
    </row>
    <row r="26" spans="1:65">
      <c r="A26" s="35"/>
      <c r="B26" s="3" t="s">
        <v>264</v>
      </c>
      <c r="C26" s="33"/>
      <c r="D26" s="13">
        <v>0</v>
      </c>
      <c r="E26" s="16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2"/>
    </row>
    <row r="27" spans="1:65">
      <c r="A27" s="35"/>
      <c r="B27" s="53" t="s">
        <v>265</v>
      </c>
      <c r="C27" s="54"/>
      <c r="D27" s="52" t="s">
        <v>266</v>
      </c>
      <c r="E27" s="16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2"/>
    </row>
    <row r="28" spans="1:65">
      <c r="B28" s="36"/>
      <c r="C28" s="20"/>
      <c r="D28" s="31"/>
      <c r="BM28" s="62"/>
    </row>
    <row r="29" spans="1:65">
      <c r="BM29" s="62"/>
    </row>
    <row r="30" spans="1:65">
      <c r="BM30" s="62"/>
    </row>
    <row r="31" spans="1:65">
      <c r="BM31" s="62"/>
    </row>
    <row r="32" spans="1:65">
      <c r="BM32" s="62"/>
    </row>
    <row r="33" spans="65:65">
      <c r="BM33" s="62"/>
    </row>
    <row r="34" spans="65:65">
      <c r="BM34" s="62"/>
    </row>
    <row r="35" spans="65:65">
      <c r="BM35" s="62"/>
    </row>
    <row r="36" spans="65:65">
      <c r="BM36" s="62"/>
    </row>
    <row r="37" spans="65:65">
      <c r="BM37" s="62"/>
    </row>
    <row r="38" spans="65:65">
      <c r="BM38" s="62"/>
    </row>
    <row r="39" spans="65:65">
      <c r="BM39" s="62"/>
    </row>
    <row r="40" spans="65:65">
      <c r="BM40" s="62"/>
    </row>
    <row r="41" spans="65:65">
      <c r="BM41" s="62"/>
    </row>
    <row r="42" spans="65:65">
      <c r="BM42" s="62"/>
    </row>
    <row r="43" spans="65:65">
      <c r="BM43" s="62"/>
    </row>
    <row r="44" spans="65:65">
      <c r="BM44" s="62"/>
    </row>
    <row r="45" spans="65:65">
      <c r="BM45" s="62"/>
    </row>
    <row r="46" spans="65:65">
      <c r="BM46" s="62"/>
    </row>
    <row r="47" spans="65:65">
      <c r="BM47" s="62"/>
    </row>
    <row r="48" spans="65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2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3"/>
    </row>
    <row r="82" spans="65:65">
      <c r="BM82" s="64"/>
    </row>
    <row r="83" spans="65:65">
      <c r="BM83" s="64"/>
    </row>
    <row r="84" spans="65:65">
      <c r="BM84" s="64"/>
    </row>
    <row r="85" spans="65:65">
      <c r="BM85" s="64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  <row r="102" spans="65:65">
      <c r="BM102" s="64"/>
    </row>
    <row r="103" spans="65:65">
      <c r="BM103" s="64"/>
    </row>
    <row r="104" spans="65:65">
      <c r="BM104" s="64"/>
    </row>
    <row r="105" spans="65:65">
      <c r="BM105" s="64"/>
    </row>
    <row r="106" spans="65:65">
      <c r="BM106" s="64"/>
    </row>
    <row r="107" spans="65:65">
      <c r="BM107" s="64"/>
    </row>
    <row r="108" spans="65:65">
      <c r="BM108" s="64"/>
    </row>
    <row r="109" spans="65:65">
      <c r="BM109" s="64"/>
    </row>
    <row r="110" spans="65:65">
      <c r="BM110" s="64"/>
    </row>
    <row r="111" spans="65:65">
      <c r="BM111" s="64"/>
    </row>
    <row r="112" spans="65:65">
      <c r="BM112" s="64"/>
    </row>
    <row r="113" spans="65:65">
      <c r="BM113" s="64"/>
    </row>
    <row r="114" spans="65:65">
      <c r="BM114" s="64"/>
    </row>
    <row r="115" spans="65:65">
      <c r="BM115" s="64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234B-463C-4188-B83C-EE3DF735A4CD}">
  <sheetPr codeName="Sheet19"/>
  <dimension ref="A1:BN8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618</v>
      </c>
      <c r="BM1" s="32" t="s">
        <v>268</v>
      </c>
    </row>
    <row r="2" spans="1:66" ht="15">
      <c r="A2" s="28" t="s">
        <v>4</v>
      </c>
      <c r="B2" s="18" t="s">
        <v>115</v>
      </c>
      <c r="C2" s="15" t="s">
        <v>116</v>
      </c>
      <c r="D2" s="16" t="s">
        <v>326</v>
      </c>
      <c r="E2" s="16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231</v>
      </c>
      <c r="C3" s="8" t="s">
        <v>231</v>
      </c>
      <c r="D3" s="9" t="s">
        <v>117</v>
      </c>
      <c r="E3" s="16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334</v>
      </c>
      <c r="E4" s="16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16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42">
        <v>0.9</v>
      </c>
      <c r="E6" s="232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43">
        <v>1</v>
      </c>
    </row>
    <row r="7" spans="1:66">
      <c r="A7" s="35"/>
      <c r="B7" s="19">
        <v>1</v>
      </c>
      <c r="C7" s="8">
        <v>2</v>
      </c>
      <c r="D7" s="244">
        <v>0.9</v>
      </c>
      <c r="E7" s="232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43">
        <v>36</v>
      </c>
    </row>
    <row r="8" spans="1:66">
      <c r="A8" s="35"/>
      <c r="B8" s="20" t="s">
        <v>261</v>
      </c>
      <c r="C8" s="12"/>
      <c r="D8" s="245">
        <v>0.9</v>
      </c>
      <c r="E8" s="232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43">
        <v>16</v>
      </c>
    </row>
    <row r="9" spans="1:66">
      <c r="A9" s="35"/>
      <c r="B9" s="3" t="s">
        <v>262</v>
      </c>
      <c r="C9" s="33"/>
      <c r="D9" s="27">
        <v>0.9</v>
      </c>
      <c r="E9" s="232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43">
        <v>0.9</v>
      </c>
      <c r="BN9" s="32"/>
    </row>
    <row r="10" spans="1:66">
      <c r="A10" s="35"/>
      <c r="B10" s="3" t="s">
        <v>263</v>
      </c>
      <c r="C10" s="33"/>
      <c r="D10" s="27">
        <v>0</v>
      </c>
      <c r="E10" s="232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43">
        <v>42</v>
      </c>
    </row>
    <row r="11" spans="1:66">
      <c r="A11" s="35"/>
      <c r="B11" s="3" t="s">
        <v>87</v>
      </c>
      <c r="C11" s="33"/>
      <c r="D11" s="13">
        <v>0</v>
      </c>
      <c r="E11" s="16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3" t="s">
        <v>264</v>
      </c>
      <c r="C12" s="33"/>
      <c r="D12" s="13">
        <v>0</v>
      </c>
      <c r="E12" s="16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53" t="s">
        <v>265</v>
      </c>
      <c r="C13" s="54"/>
      <c r="D13" s="52" t="s">
        <v>266</v>
      </c>
      <c r="E13" s="16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B14" s="36"/>
      <c r="C14" s="20"/>
      <c r="D14" s="31"/>
      <c r="BM14" s="62"/>
    </row>
    <row r="15" spans="1:66" ht="15">
      <c r="B15" s="37" t="s">
        <v>619</v>
      </c>
      <c r="BM15" s="32" t="s">
        <v>268</v>
      </c>
    </row>
    <row r="16" spans="1:66" ht="15">
      <c r="A16" s="28" t="s">
        <v>7</v>
      </c>
      <c r="B16" s="18" t="s">
        <v>115</v>
      </c>
      <c r="C16" s="15" t="s">
        <v>116</v>
      </c>
      <c r="D16" s="16" t="s">
        <v>326</v>
      </c>
      <c r="E16" s="16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231</v>
      </c>
      <c r="C17" s="8" t="s">
        <v>231</v>
      </c>
      <c r="D17" s="9" t="s">
        <v>117</v>
      </c>
      <c r="E17" s="16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3</v>
      </c>
    </row>
    <row r="18" spans="1:65">
      <c r="A18" s="35"/>
      <c r="B18" s="19"/>
      <c r="C18" s="8"/>
      <c r="D18" s="9" t="s">
        <v>334</v>
      </c>
      <c r="E18" s="16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0</v>
      </c>
    </row>
    <row r="19" spans="1:65">
      <c r="A19" s="35"/>
      <c r="B19" s="19"/>
      <c r="C19" s="8"/>
      <c r="D19" s="29"/>
      <c r="E19" s="16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0</v>
      </c>
    </row>
    <row r="20" spans="1:65">
      <c r="A20" s="35"/>
      <c r="B20" s="18">
        <v>1</v>
      </c>
      <c r="C20" s="14">
        <v>1</v>
      </c>
      <c r="D20" s="234">
        <v>589</v>
      </c>
      <c r="E20" s="235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7">
        <v>1</v>
      </c>
    </row>
    <row r="21" spans="1:65">
      <c r="A21" s="35"/>
      <c r="B21" s="19">
        <v>1</v>
      </c>
      <c r="C21" s="8">
        <v>2</v>
      </c>
      <c r="D21" s="238">
        <v>587</v>
      </c>
      <c r="E21" s="235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7">
        <v>4</v>
      </c>
    </row>
    <row r="22" spans="1:65">
      <c r="A22" s="35"/>
      <c r="B22" s="20" t="s">
        <v>261</v>
      </c>
      <c r="C22" s="12"/>
      <c r="D22" s="240">
        <v>588</v>
      </c>
      <c r="E22" s="235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7">
        <v>16</v>
      </c>
    </row>
    <row r="23" spans="1:65">
      <c r="A23" s="35"/>
      <c r="B23" s="3" t="s">
        <v>262</v>
      </c>
      <c r="C23" s="33"/>
      <c r="D23" s="241">
        <v>588</v>
      </c>
      <c r="E23" s="235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7">
        <v>588</v>
      </c>
    </row>
    <row r="24" spans="1:65">
      <c r="A24" s="35"/>
      <c r="B24" s="3" t="s">
        <v>263</v>
      </c>
      <c r="C24" s="33"/>
      <c r="D24" s="241">
        <v>1.4142135623730951</v>
      </c>
      <c r="E24" s="235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7">
        <v>43</v>
      </c>
    </row>
    <row r="25" spans="1:65">
      <c r="A25" s="35"/>
      <c r="B25" s="3" t="s">
        <v>87</v>
      </c>
      <c r="C25" s="33"/>
      <c r="D25" s="13">
        <v>2.4051251060766923E-3</v>
      </c>
      <c r="E25" s="16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2"/>
    </row>
    <row r="26" spans="1:65">
      <c r="A26" s="35"/>
      <c r="B26" s="3" t="s">
        <v>264</v>
      </c>
      <c r="C26" s="33"/>
      <c r="D26" s="13">
        <v>0</v>
      </c>
      <c r="E26" s="16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2"/>
    </row>
    <row r="27" spans="1:65">
      <c r="A27" s="35"/>
      <c r="B27" s="53" t="s">
        <v>265</v>
      </c>
      <c r="C27" s="54"/>
      <c r="D27" s="52" t="s">
        <v>266</v>
      </c>
      <c r="E27" s="16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2"/>
    </row>
    <row r="28" spans="1:65">
      <c r="B28" s="36"/>
      <c r="C28" s="20"/>
      <c r="D28" s="31"/>
      <c r="BM28" s="62"/>
    </row>
    <row r="29" spans="1:65" ht="15">
      <c r="B29" s="37" t="s">
        <v>620</v>
      </c>
      <c r="BM29" s="32" t="s">
        <v>268</v>
      </c>
    </row>
    <row r="30" spans="1:65" ht="15">
      <c r="A30" s="28" t="s">
        <v>10</v>
      </c>
      <c r="B30" s="18" t="s">
        <v>115</v>
      </c>
      <c r="C30" s="15" t="s">
        <v>116</v>
      </c>
      <c r="D30" s="16" t="s">
        <v>326</v>
      </c>
      <c r="E30" s="16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231</v>
      </c>
      <c r="C31" s="8" t="s">
        <v>231</v>
      </c>
      <c r="D31" s="9" t="s">
        <v>117</v>
      </c>
      <c r="E31" s="16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3</v>
      </c>
    </row>
    <row r="32" spans="1:65">
      <c r="A32" s="35"/>
      <c r="B32" s="19"/>
      <c r="C32" s="8"/>
      <c r="D32" s="9" t="s">
        <v>334</v>
      </c>
      <c r="E32" s="16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0</v>
      </c>
    </row>
    <row r="33" spans="1:65">
      <c r="A33" s="35"/>
      <c r="B33" s="19"/>
      <c r="C33" s="8"/>
      <c r="D33" s="29"/>
      <c r="E33" s="16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0</v>
      </c>
    </row>
    <row r="34" spans="1:65">
      <c r="A34" s="35"/>
      <c r="B34" s="18">
        <v>1</v>
      </c>
      <c r="C34" s="14">
        <v>1</v>
      </c>
      <c r="D34" s="234">
        <v>584</v>
      </c>
      <c r="E34" s="235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7">
        <v>1</v>
      </c>
    </row>
    <row r="35" spans="1:65">
      <c r="A35" s="35"/>
      <c r="B35" s="19">
        <v>1</v>
      </c>
      <c r="C35" s="8">
        <v>2</v>
      </c>
      <c r="D35" s="238">
        <v>582</v>
      </c>
      <c r="E35" s="235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7">
        <v>5</v>
      </c>
    </row>
    <row r="36" spans="1:65">
      <c r="A36" s="35"/>
      <c r="B36" s="20" t="s">
        <v>261</v>
      </c>
      <c r="C36" s="12"/>
      <c r="D36" s="240">
        <v>583</v>
      </c>
      <c r="E36" s="235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7">
        <v>16</v>
      </c>
    </row>
    <row r="37" spans="1:65">
      <c r="A37" s="35"/>
      <c r="B37" s="3" t="s">
        <v>262</v>
      </c>
      <c r="C37" s="33"/>
      <c r="D37" s="241">
        <v>583</v>
      </c>
      <c r="E37" s="235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7">
        <v>583</v>
      </c>
    </row>
    <row r="38" spans="1:65">
      <c r="A38" s="35"/>
      <c r="B38" s="3" t="s">
        <v>263</v>
      </c>
      <c r="C38" s="33"/>
      <c r="D38" s="241">
        <v>1.4142135623730951</v>
      </c>
      <c r="E38" s="235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7">
        <v>44</v>
      </c>
    </row>
    <row r="39" spans="1:65">
      <c r="A39" s="35"/>
      <c r="B39" s="3" t="s">
        <v>87</v>
      </c>
      <c r="C39" s="33"/>
      <c r="D39" s="13">
        <v>2.425752251068774E-3</v>
      </c>
      <c r="E39" s="16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2"/>
    </row>
    <row r="40" spans="1:65">
      <c r="A40" s="35"/>
      <c r="B40" s="3" t="s">
        <v>264</v>
      </c>
      <c r="C40" s="33"/>
      <c r="D40" s="13">
        <v>0</v>
      </c>
      <c r="E40" s="16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2"/>
    </row>
    <row r="41" spans="1:65">
      <c r="A41" s="35"/>
      <c r="B41" s="53" t="s">
        <v>265</v>
      </c>
      <c r="C41" s="54"/>
      <c r="D41" s="52" t="s">
        <v>266</v>
      </c>
      <c r="E41" s="16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2"/>
    </row>
    <row r="42" spans="1:65">
      <c r="B42" s="36"/>
      <c r="C42" s="20"/>
      <c r="D42" s="31"/>
      <c r="BM42" s="62"/>
    </row>
    <row r="43" spans="1:65" ht="15">
      <c r="B43" s="37" t="s">
        <v>621</v>
      </c>
      <c r="BM43" s="32" t="s">
        <v>268</v>
      </c>
    </row>
    <row r="44" spans="1:65" ht="15">
      <c r="A44" s="28" t="s">
        <v>13</v>
      </c>
      <c r="B44" s="18" t="s">
        <v>115</v>
      </c>
      <c r="C44" s="15" t="s">
        <v>116</v>
      </c>
      <c r="D44" s="16" t="s">
        <v>326</v>
      </c>
      <c r="E44" s="16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231</v>
      </c>
      <c r="C45" s="8" t="s">
        <v>231</v>
      </c>
      <c r="D45" s="9" t="s">
        <v>117</v>
      </c>
      <c r="E45" s="16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3</v>
      </c>
    </row>
    <row r="46" spans="1:65">
      <c r="A46" s="35"/>
      <c r="B46" s="19"/>
      <c r="C46" s="8"/>
      <c r="D46" s="9" t="s">
        <v>334</v>
      </c>
      <c r="E46" s="16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6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2.2000000000000002</v>
      </c>
      <c r="E48" s="16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2.8</v>
      </c>
      <c r="E49" s="16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>
        <v>6</v>
      </c>
    </row>
    <row r="50" spans="1:65">
      <c r="A50" s="35"/>
      <c r="B50" s="20" t="s">
        <v>261</v>
      </c>
      <c r="C50" s="12"/>
      <c r="D50" s="26">
        <v>2.5</v>
      </c>
      <c r="E50" s="16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262</v>
      </c>
      <c r="C51" s="33"/>
      <c r="D51" s="11">
        <v>2.5</v>
      </c>
      <c r="E51" s="16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2.5</v>
      </c>
    </row>
    <row r="52" spans="1:65">
      <c r="A52" s="35"/>
      <c r="B52" s="3" t="s">
        <v>263</v>
      </c>
      <c r="C52" s="33"/>
      <c r="D52" s="27">
        <v>0.42426406871192818</v>
      </c>
      <c r="E52" s="16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45</v>
      </c>
    </row>
    <row r="53" spans="1:65">
      <c r="A53" s="35"/>
      <c r="B53" s="3" t="s">
        <v>87</v>
      </c>
      <c r="C53" s="33"/>
      <c r="D53" s="13">
        <v>0.16970562748477128</v>
      </c>
      <c r="E53" s="16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2"/>
    </row>
    <row r="54" spans="1:65">
      <c r="A54" s="35"/>
      <c r="B54" s="3" t="s">
        <v>264</v>
      </c>
      <c r="C54" s="33"/>
      <c r="D54" s="13">
        <v>0</v>
      </c>
      <c r="E54" s="16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2"/>
    </row>
    <row r="55" spans="1:65">
      <c r="A55" s="35"/>
      <c r="B55" s="53" t="s">
        <v>265</v>
      </c>
      <c r="C55" s="54"/>
      <c r="D55" s="52" t="s">
        <v>266</v>
      </c>
      <c r="E55" s="16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62"/>
    </row>
    <row r="56" spans="1:65">
      <c r="B56" s="36"/>
      <c r="C56" s="20"/>
      <c r="D56" s="31"/>
      <c r="BM56" s="62"/>
    </row>
    <row r="57" spans="1:65" ht="15">
      <c r="B57" s="37" t="s">
        <v>622</v>
      </c>
      <c r="BM57" s="32" t="s">
        <v>268</v>
      </c>
    </row>
    <row r="58" spans="1:65" ht="15">
      <c r="A58" s="28" t="s">
        <v>16</v>
      </c>
      <c r="B58" s="18" t="s">
        <v>115</v>
      </c>
      <c r="C58" s="15" t="s">
        <v>116</v>
      </c>
      <c r="D58" s="16" t="s">
        <v>326</v>
      </c>
      <c r="E58" s="16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231</v>
      </c>
      <c r="C59" s="8" t="s">
        <v>231</v>
      </c>
      <c r="D59" s="9" t="s">
        <v>117</v>
      </c>
      <c r="E59" s="16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3</v>
      </c>
    </row>
    <row r="60" spans="1:65">
      <c r="A60" s="35"/>
      <c r="B60" s="19"/>
      <c r="C60" s="8"/>
      <c r="D60" s="9" t="s">
        <v>334</v>
      </c>
      <c r="E60" s="16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6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0.66</v>
      </c>
      <c r="E62" s="16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0.64</v>
      </c>
      <c r="E63" s="16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>
        <v>7</v>
      </c>
    </row>
    <row r="64" spans="1:65">
      <c r="A64" s="35"/>
      <c r="B64" s="20" t="s">
        <v>261</v>
      </c>
      <c r="C64" s="12"/>
      <c r="D64" s="26">
        <v>0.65</v>
      </c>
      <c r="E64" s="16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262</v>
      </c>
      <c r="C65" s="33"/>
      <c r="D65" s="11">
        <v>0.65</v>
      </c>
      <c r="E65" s="16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0.65</v>
      </c>
    </row>
    <row r="66" spans="1:65">
      <c r="A66" s="35"/>
      <c r="B66" s="3" t="s">
        <v>263</v>
      </c>
      <c r="C66" s="33"/>
      <c r="D66" s="27">
        <v>1.4142135623730963E-2</v>
      </c>
      <c r="E66" s="16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46</v>
      </c>
    </row>
    <row r="67" spans="1:65">
      <c r="A67" s="35"/>
      <c r="B67" s="3" t="s">
        <v>87</v>
      </c>
      <c r="C67" s="33"/>
      <c r="D67" s="13">
        <v>2.1757131728816863E-2</v>
      </c>
      <c r="E67" s="16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2"/>
    </row>
    <row r="68" spans="1:65">
      <c r="A68" s="35"/>
      <c r="B68" s="3" t="s">
        <v>264</v>
      </c>
      <c r="C68" s="33"/>
      <c r="D68" s="13">
        <v>0</v>
      </c>
      <c r="E68" s="16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2"/>
    </row>
    <row r="69" spans="1:65">
      <c r="A69" s="35"/>
      <c r="B69" s="53" t="s">
        <v>265</v>
      </c>
      <c r="C69" s="54"/>
      <c r="D69" s="52" t="s">
        <v>266</v>
      </c>
      <c r="E69" s="16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2"/>
    </row>
    <row r="70" spans="1:65">
      <c r="B70" s="36"/>
      <c r="C70" s="20"/>
      <c r="D70" s="31"/>
      <c r="BM70" s="62"/>
    </row>
    <row r="71" spans="1:65" ht="15">
      <c r="B71" s="37" t="s">
        <v>623</v>
      </c>
      <c r="BM71" s="32" t="s">
        <v>268</v>
      </c>
    </row>
    <row r="72" spans="1:65" ht="15">
      <c r="A72" s="28" t="s">
        <v>19</v>
      </c>
      <c r="B72" s="18" t="s">
        <v>115</v>
      </c>
      <c r="C72" s="15" t="s">
        <v>116</v>
      </c>
      <c r="D72" s="16" t="s">
        <v>326</v>
      </c>
      <c r="E72" s="16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231</v>
      </c>
      <c r="C73" s="8" t="s">
        <v>231</v>
      </c>
      <c r="D73" s="9" t="s">
        <v>117</v>
      </c>
      <c r="E73" s="16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3</v>
      </c>
    </row>
    <row r="74" spans="1:65">
      <c r="A74" s="35"/>
      <c r="B74" s="19"/>
      <c r="C74" s="8"/>
      <c r="D74" s="9" t="s">
        <v>334</v>
      </c>
      <c r="E74" s="16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2</v>
      </c>
    </row>
    <row r="75" spans="1:65">
      <c r="A75" s="35"/>
      <c r="B75" s="19"/>
      <c r="C75" s="8"/>
      <c r="D75" s="29"/>
      <c r="E75" s="16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2</v>
      </c>
    </row>
    <row r="76" spans="1:65">
      <c r="A76" s="35"/>
      <c r="B76" s="18">
        <v>1</v>
      </c>
      <c r="C76" s="14">
        <v>1</v>
      </c>
      <c r="D76" s="22">
        <v>0.2</v>
      </c>
      <c r="E76" s="16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1</v>
      </c>
    </row>
    <row r="77" spans="1:65">
      <c r="A77" s="35"/>
      <c r="B77" s="19">
        <v>1</v>
      </c>
      <c r="C77" s="8">
        <v>2</v>
      </c>
      <c r="D77" s="10" t="s">
        <v>110</v>
      </c>
      <c r="E77" s="16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9</v>
      </c>
    </row>
    <row r="78" spans="1:65">
      <c r="A78" s="35"/>
      <c r="B78" s="20" t="s">
        <v>261</v>
      </c>
      <c r="C78" s="12"/>
      <c r="D78" s="26">
        <v>0.2</v>
      </c>
      <c r="E78" s="16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16</v>
      </c>
    </row>
    <row r="79" spans="1:65">
      <c r="A79" s="35"/>
      <c r="B79" s="3" t="s">
        <v>262</v>
      </c>
      <c r="C79" s="33"/>
      <c r="D79" s="11">
        <v>0.2</v>
      </c>
      <c r="E79" s="16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>
        <v>0.125</v>
      </c>
    </row>
    <row r="80" spans="1:65">
      <c r="A80" s="35"/>
      <c r="B80" s="3" t="s">
        <v>263</v>
      </c>
      <c r="C80" s="33"/>
      <c r="D80" s="27" t="s">
        <v>669</v>
      </c>
      <c r="E80" s="16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>
        <v>47</v>
      </c>
    </row>
    <row r="81" spans="1:65">
      <c r="A81" s="35"/>
      <c r="B81" s="3" t="s">
        <v>87</v>
      </c>
      <c r="C81" s="33"/>
      <c r="D81" s="13" t="s">
        <v>669</v>
      </c>
      <c r="E81" s="16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62"/>
    </row>
    <row r="82" spans="1:65">
      <c r="A82" s="35"/>
      <c r="B82" s="3" t="s">
        <v>264</v>
      </c>
      <c r="C82" s="33"/>
      <c r="D82" s="13">
        <v>0.60000000000000009</v>
      </c>
      <c r="E82" s="16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62"/>
    </row>
    <row r="83" spans="1:65">
      <c r="A83" s="35"/>
      <c r="B83" s="53" t="s">
        <v>265</v>
      </c>
      <c r="C83" s="54"/>
      <c r="D83" s="52" t="s">
        <v>266</v>
      </c>
      <c r="E83" s="16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2"/>
    </row>
    <row r="84" spans="1:65">
      <c r="B84" s="36"/>
      <c r="C84" s="20"/>
      <c r="D84" s="31"/>
      <c r="BM84" s="62"/>
    </row>
    <row r="85" spans="1:65" ht="15">
      <c r="B85" s="37" t="s">
        <v>624</v>
      </c>
      <c r="BM85" s="32" t="s">
        <v>268</v>
      </c>
    </row>
    <row r="86" spans="1:65" ht="15">
      <c r="A86" s="28" t="s">
        <v>22</v>
      </c>
      <c r="B86" s="18" t="s">
        <v>115</v>
      </c>
      <c r="C86" s="15" t="s">
        <v>116</v>
      </c>
      <c r="D86" s="16" t="s">
        <v>326</v>
      </c>
      <c r="E86" s="16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231</v>
      </c>
      <c r="C87" s="8" t="s">
        <v>231</v>
      </c>
      <c r="D87" s="9" t="s">
        <v>117</v>
      </c>
      <c r="E87" s="16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3</v>
      </c>
    </row>
    <row r="88" spans="1:65">
      <c r="A88" s="35"/>
      <c r="B88" s="19"/>
      <c r="C88" s="8"/>
      <c r="D88" s="9" t="s">
        <v>334</v>
      </c>
      <c r="E88" s="16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0</v>
      </c>
    </row>
    <row r="89" spans="1:65">
      <c r="A89" s="35"/>
      <c r="B89" s="19"/>
      <c r="C89" s="8"/>
      <c r="D89" s="29"/>
      <c r="E89" s="16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0</v>
      </c>
    </row>
    <row r="90" spans="1:65">
      <c r="A90" s="35"/>
      <c r="B90" s="18">
        <v>1</v>
      </c>
      <c r="C90" s="14">
        <v>1</v>
      </c>
      <c r="D90" s="234">
        <v>74.900000000000006</v>
      </c>
      <c r="E90" s="235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7">
        <v>1</v>
      </c>
    </row>
    <row r="91" spans="1:65">
      <c r="A91" s="35"/>
      <c r="B91" s="19">
        <v>1</v>
      </c>
      <c r="C91" s="8">
        <v>2</v>
      </c>
      <c r="D91" s="238">
        <v>73.400000000000006</v>
      </c>
      <c r="E91" s="235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7">
        <v>42</v>
      </c>
    </row>
    <row r="92" spans="1:65">
      <c r="A92" s="35"/>
      <c r="B92" s="20" t="s">
        <v>261</v>
      </c>
      <c r="C92" s="12"/>
      <c r="D92" s="240">
        <v>74.150000000000006</v>
      </c>
      <c r="E92" s="235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7">
        <v>16</v>
      </c>
    </row>
    <row r="93" spans="1:65">
      <c r="A93" s="35"/>
      <c r="B93" s="3" t="s">
        <v>262</v>
      </c>
      <c r="C93" s="33"/>
      <c r="D93" s="241">
        <v>74.150000000000006</v>
      </c>
      <c r="E93" s="235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236"/>
      <c r="BL93" s="236"/>
      <c r="BM93" s="237">
        <v>74.150000000000006</v>
      </c>
    </row>
    <row r="94" spans="1:65">
      <c r="A94" s="35"/>
      <c r="B94" s="3" t="s">
        <v>263</v>
      </c>
      <c r="C94" s="33"/>
      <c r="D94" s="241">
        <v>1.0606601717798212</v>
      </c>
      <c r="E94" s="235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236"/>
      <c r="BL94" s="236"/>
      <c r="BM94" s="237">
        <v>48</v>
      </c>
    </row>
    <row r="95" spans="1:65">
      <c r="A95" s="35"/>
      <c r="B95" s="3" t="s">
        <v>87</v>
      </c>
      <c r="C95" s="33"/>
      <c r="D95" s="13">
        <v>1.4304250462303724E-2</v>
      </c>
      <c r="E95" s="16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62"/>
    </row>
    <row r="96" spans="1:65">
      <c r="A96" s="35"/>
      <c r="B96" s="3" t="s">
        <v>264</v>
      </c>
      <c r="C96" s="33"/>
      <c r="D96" s="13">
        <v>0</v>
      </c>
      <c r="E96" s="16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62"/>
    </row>
    <row r="97" spans="1:65">
      <c r="A97" s="35"/>
      <c r="B97" s="53" t="s">
        <v>265</v>
      </c>
      <c r="C97" s="54"/>
      <c r="D97" s="52" t="s">
        <v>266</v>
      </c>
      <c r="E97" s="16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62"/>
    </row>
    <row r="98" spans="1:65">
      <c r="B98" s="36"/>
      <c r="C98" s="20"/>
      <c r="D98" s="31"/>
      <c r="BM98" s="62"/>
    </row>
    <row r="99" spans="1:65" ht="15">
      <c r="B99" s="37" t="s">
        <v>625</v>
      </c>
      <c r="BM99" s="32" t="s">
        <v>268</v>
      </c>
    </row>
    <row r="100" spans="1:65" ht="15">
      <c r="A100" s="28" t="s">
        <v>25</v>
      </c>
      <c r="B100" s="18" t="s">
        <v>115</v>
      </c>
      <c r="C100" s="15" t="s">
        <v>116</v>
      </c>
      <c r="D100" s="16" t="s">
        <v>326</v>
      </c>
      <c r="E100" s="16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231</v>
      </c>
      <c r="C101" s="8" t="s">
        <v>231</v>
      </c>
      <c r="D101" s="9" t="s">
        <v>117</v>
      </c>
      <c r="E101" s="16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3</v>
      </c>
    </row>
    <row r="102" spans="1:65">
      <c r="A102" s="35"/>
      <c r="B102" s="19"/>
      <c r="C102" s="8"/>
      <c r="D102" s="9" t="s">
        <v>334</v>
      </c>
      <c r="E102" s="16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1</v>
      </c>
    </row>
    <row r="103" spans="1:65">
      <c r="A103" s="35"/>
      <c r="B103" s="19"/>
      <c r="C103" s="8"/>
      <c r="D103" s="29"/>
      <c r="E103" s="16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1</v>
      </c>
    </row>
    <row r="104" spans="1:65">
      <c r="A104" s="35"/>
      <c r="B104" s="18">
        <v>1</v>
      </c>
      <c r="C104" s="14">
        <v>1</v>
      </c>
      <c r="D104" s="246">
        <v>13.9</v>
      </c>
      <c r="E104" s="247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248"/>
      <c r="AI104" s="248"/>
      <c r="AJ104" s="248"/>
      <c r="AK104" s="248"/>
      <c r="AL104" s="248"/>
      <c r="AM104" s="248"/>
      <c r="AN104" s="248"/>
      <c r="AO104" s="248"/>
      <c r="AP104" s="248"/>
      <c r="AQ104" s="248"/>
      <c r="AR104" s="248"/>
      <c r="AS104" s="248"/>
      <c r="AT104" s="248"/>
      <c r="AU104" s="248"/>
      <c r="AV104" s="248"/>
      <c r="AW104" s="248"/>
      <c r="AX104" s="248"/>
      <c r="AY104" s="248"/>
      <c r="AZ104" s="248"/>
      <c r="BA104" s="248"/>
      <c r="BB104" s="248"/>
      <c r="BC104" s="248"/>
      <c r="BD104" s="248"/>
      <c r="BE104" s="248"/>
      <c r="BF104" s="248"/>
      <c r="BG104" s="248"/>
      <c r="BH104" s="248"/>
      <c r="BI104" s="248"/>
      <c r="BJ104" s="248"/>
      <c r="BK104" s="248"/>
      <c r="BL104" s="248"/>
      <c r="BM104" s="249">
        <v>1</v>
      </c>
    </row>
    <row r="105" spans="1:65">
      <c r="A105" s="35"/>
      <c r="B105" s="19">
        <v>1</v>
      </c>
      <c r="C105" s="8">
        <v>2</v>
      </c>
      <c r="D105" s="250">
        <v>13.9</v>
      </c>
      <c r="E105" s="247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  <c r="AP105" s="248"/>
      <c r="AQ105" s="248"/>
      <c r="AR105" s="248"/>
      <c r="AS105" s="248"/>
      <c r="AT105" s="248"/>
      <c r="AU105" s="248"/>
      <c r="AV105" s="248"/>
      <c r="AW105" s="248"/>
      <c r="AX105" s="248"/>
      <c r="AY105" s="248"/>
      <c r="AZ105" s="248"/>
      <c r="BA105" s="248"/>
      <c r="BB105" s="248"/>
      <c r="BC105" s="248"/>
      <c r="BD105" s="248"/>
      <c r="BE105" s="248"/>
      <c r="BF105" s="248"/>
      <c r="BG105" s="248"/>
      <c r="BH105" s="248"/>
      <c r="BI105" s="248"/>
      <c r="BJ105" s="248"/>
      <c r="BK105" s="248"/>
      <c r="BL105" s="248"/>
      <c r="BM105" s="249">
        <v>10</v>
      </c>
    </row>
    <row r="106" spans="1:65">
      <c r="A106" s="35"/>
      <c r="B106" s="20" t="s">
        <v>261</v>
      </c>
      <c r="C106" s="12"/>
      <c r="D106" s="252">
        <v>13.9</v>
      </c>
      <c r="E106" s="247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248"/>
      <c r="AI106" s="248"/>
      <c r="AJ106" s="248"/>
      <c r="AK106" s="248"/>
      <c r="AL106" s="248"/>
      <c r="AM106" s="248"/>
      <c r="AN106" s="248"/>
      <c r="AO106" s="248"/>
      <c r="AP106" s="248"/>
      <c r="AQ106" s="248"/>
      <c r="AR106" s="248"/>
      <c r="AS106" s="248"/>
      <c r="AT106" s="248"/>
      <c r="AU106" s="248"/>
      <c r="AV106" s="248"/>
      <c r="AW106" s="248"/>
      <c r="AX106" s="248"/>
      <c r="AY106" s="248"/>
      <c r="AZ106" s="248"/>
      <c r="BA106" s="248"/>
      <c r="BB106" s="248"/>
      <c r="BC106" s="248"/>
      <c r="BD106" s="248"/>
      <c r="BE106" s="248"/>
      <c r="BF106" s="248"/>
      <c r="BG106" s="248"/>
      <c r="BH106" s="248"/>
      <c r="BI106" s="248"/>
      <c r="BJ106" s="248"/>
      <c r="BK106" s="248"/>
      <c r="BL106" s="248"/>
      <c r="BM106" s="249">
        <v>16</v>
      </c>
    </row>
    <row r="107" spans="1:65">
      <c r="A107" s="35"/>
      <c r="B107" s="3" t="s">
        <v>262</v>
      </c>
      <c r="C107" s="33"/>
      <c r="D107" s="253">
        <v>13.9</v>
      </c>
      <c r="E107" s="247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248"/>
      <c r="AL107" s="248"/>
      <c r="AM107" s="248"/>
      <c r="AN107" s="248"/>
      <c r="AO107" s="248"/>
      <c r="AP107" s="248"/>
      <c r="AQ107" s="248"/>
      <c r="AR107" s="248"/>
      <c r="AS107" s="248"/>
      <c r="AT107" s="248"/>
      <c r="AU107" s="248"/>
      <c r="AV107" s="248"/>
      <c r="AW107" s="248"/>
      <c r="AX107" s="248"/>
      <c r="AY107" s="248"/>
      <c r="AZ107" s="248"/>
      <c r="BA107" s="248"/>
      <c r="BB107" s="248"/>
      <c r="BC107" s="248"/>
      <c r="BD107" s="248"/>
      <c r="BE107" s="248"/>
      <c r="BF107" s="248"/>
      <c r="BG107" s="248"/>
      <c r="BH107" s="248"/>
      <c r="BI107" s="248"/>
      <c r="BJ107" s="248"/>
      <c r="BK107" s="248"/>
      <c r="BL107" s="248"/>
      <c r="BM107" s="249">
        <v>13.9</v>
      </c>
    </row>
    <row r="108" spans="1:65">
      <c r="A108" s="35"/>
      <c r="B108" s="3" t="s">
        <v>263</v>
      </c>
      <c r="C108" s="33"/>
      <c r="D108" s="253">
        <v>0</v>
      </c>
      <c r="E108" s="247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248"/>
      <c r="AH108" s="248"/>
      <c r="AI108" s="248"/>
      <c r="AJ108" s="248"/>
      <c r="AK108" s="248"/>
      <c r="AL108" s="248"/>
      <c r="AM108" s="248"/>
      <c r="AN108" s="248"/>
      <c r="AO108" s="248"/>
      <c r="AP108" s="248"/>
      <c r="AQ108" s="248"/>
      <c r="AR108" s="248"/>
      <c r="AS108" s="248"/>
      <c r="AT108" s="248"/>
      <c r="AU108" s="248"/>
      <c r="AV108" s="248"/>
      <c r="AW108" s="248"/>
      <c r="AX108" s="248"/>
      <c r="AY108" s="248"/>
      <c r="AZ108" s="248"/>
      <c r="BA108" s="248"/>
      <c r="BB108" s="248"/>
      <c r="BC108" s="248"/>
      <c r="BD108" s="248"/>
      <c r="BE108" s="248"/>
      <c r="BF108" s="248"/>
      <c r="BG108" s="248"/>
      <c r="BH108" s="248"/>
      <c r="BI108" s="248"/>
      <c r="BJ108" s="248"/>
      <c r="BK108" s="248"/>
      <c r="BL108" s="248"/>
      <c r="BM108" s="249">
        <v>49</v>
      </c>
    </row>
    <row r="109" spans="1:65">
      <c r="A109" s="35"/>
      <c r="B109" s="3" t="s">
        <v>87</v>
      </c>
      <c r="C109" s="33"/>
      <c r="D109" s="13">
        <v>0</v>
      </c>
      <c r="E109" s="16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2"/>
    </row>
    <row r="110" spans="1:65">
      <c r="A110" s="35"/>
      <c r="B110" s="3" t="s">
        <v>264</v>
      </c>
      <c r="C110" s="33"/>
      <c r="D110" s="13">
        <v>0</v>
      </c>
      <c r="E110" s="16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2"/>
    </row>
    <row r="111" spans="1:65">
      <c r="A111" s="35"/>
      <c r="B111" s="53" t="s">
        <v>265</v>
      </c>
      <c r="C111" s="54"/>
      <c r="D111" s="52" t="s">
        <v>266</v>
      </c>
      <c r="E111" s="16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2"/>
    </row>
    <row r="112" spans="1:65">
      <c r="B112" s="36"/>
      <c r="C112" s="20"/>
      <c r="D112" s="31"/>
      <c r="BM112" s="62"/>
    </row>
    <row r="113" spans="1:65" ht="15">
      <c r="B113" s="37" t="s">
        <v>626</v>
      </c>
      <c r="BM113" s="32" t="s">
        <v>268</v>
      </c>
    </row>
    <row r="114" spans="1:65" ht="15">
      <c r="A114" s="28" t="s">
        <v>51</v>
      </c>
      <c r="B114" s="18" t="s">
        <v>115</v>
      </c>
      <c r="C114" s="15" t="s">
        <v>116</v>
      </c>
      <c r="D114" s="16" t="s">
        <v>326</v>
      </c>
      <c r="E114" s="16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231</v>
      </c>
      <c r="C115" s="8" t="s">
        <v>231</v>
      </c>
      <c r="D115" s="9" t="s">
        <v>117</v>
      </c>
      <c r="E115" s="16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3</v>
      </c>
    </row>
    <row r="116" spans="1:65">
      <c r="A116" s="35"/>
      <c r="B116" s="19"/>
      <c r="C116" s="8"/>
      <c r="D116" s="9" t="s">
        <v>334</v>
      </c>
      <c r="E116" s="16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0</v>
      </c>
    </row>
    <row r="117" spans="1:65">
      <c r="A117" s="35"/>
      <c r="B117" s="19"/>
      <c r="C117" s="8"/>
      <c r="D117" s="29"/>
      <c r="E117" s="16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0</v>
      </c>
    </row>
    <row r="118" spans="1:65">
      <c r="A118" s="35"/>
      <c r="B118" s="18">
        <v>1</v>
      </c>
      <c r="C118" s="14">
        <v>1</v>
      </c>
      <c r="D118" s="234">
        <v>114</v>
      </c>
      <c r="E118" s="235"/>
      <c r="F118" s="236"/>
      <c r="G118" s="236"/>
      <c r="H118" s="236"/>
      <c r="I118" s="236"/>
      <c r="J118" s="236"/>
      <c r="K118" s="236"/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F118" s="236"/>
      <c r="AG118" s="236"/>
      <c r="AH118" s="236"/>
      <c r="AI118" s="236"/>
      <c r="AJ118" s="236"/>
      <c r="AK118" s="236"/>
      <c r="AL118" s="236"/>
      <c r="AM118" s="236"/>
      <c r="AN118" s="236"/>
      <c r="AO118" s="236"/>
      <c r="AP118" s="236"/>
      <c r="AQ118" s="236"/>
      <c r="AR118" s="236"/>
      <c r="AS118" s="236"/>
      <c r="AT118" s="236"/>
      <c r="AU118" s="236"/>
      <c r="AV118" s="236"/>
      <c r="AW118" s="236"/>
      <c r="AX118" s="236"/>
      <c r="AY118" s="236"/>
      <c r="AZ118" s="236"/>
      <c r="BA118" s="236"/>
      <c r="BB118" s="236"/>
      <c r="BC118" s="236"/>
      <c r="BD118" s="236"/>
      <c r="BE118" s="236"/>
      <c r="BF118" s="236"/>
      <c r="BG118" s="236"/>
      <c r="BH118" s="236"/>
      <c r="BI118" s="236"/>
      <c r="BJ118" s="236"/>
      <c r="BK118" s="236"/>
      <c r="BL118" s="236"/>
      <c r="BM118" s="237">
        <v>1</v>
      </c>
    </row>
    <row r="119" spans="1:65">
      <c r="A119" s="35"/>
      <c r="B119" s="19">
        <v>1</v>
      </c>
      <c r="C119" s="8">
        <v>2</v>
      </c>
      <c r="D119" s="238">
        <v>114</v>
      </c>
      <c r="E119" s="235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6"/>
      <c r="AI119" s="236"/>
      <c r="AJ119" s="236"/>
      <c r="AK119" s="236"/>
      <c r="AL119" s="236"/>
      <c r="AM119" s="236"/>
      <c r="AN119" s="236"/>
      <c r="AO119" s="236"/>
      <c r="AP119" s="236"/>
      <c r="AQ119" s="236"/>
      <c r="AR119" s="236"/>
      <c r="AS119" s="236"/>
      <c r="AT119" s="236"/>
      <c r="AU119" s="236"/>
      <c r="AV119" s="236"/>
      <c r="AW119" s="236"/>
      <c r="AX119" s="236"/>
      <c r="AY119" s="236"/>
      <c r="AZ119" s="236"/>
      <c r="BA119" s="236"/>
      <c r="BB119" s="236"/>
      <c r="BC119" s="236"/>
      <c r="BD119" s="236"/>
      <c r="BE119" s="236"/>
      <c r="BF119" s="236"/>
      <c r="BG119" s="236"/>
      <c r="BH119" s="236"/>
      <c r="BI119" s="236"/>
      <c r="BJ119" s="236"/>
      <c r="BK119" s="236"/>
      <c r="BL119" s="236"/>
      <c r="BM119" s="237">
        <v>11</v>
      </c>
    </row>
    <row r="120" spans="1:65">
      <c r="A120" s="35"/>
      <c r="B120" s="20" t="s">
        <v>261</v>
      </c>
      <c r="C120" s="12"/>
      <c r="D120" s="240">
        <v>114</v>
      </c>
      <c r="E120" s="235"/>
      <c r="F120" s="236"/>
      <c r="G120" s="236"/>
      <c r="H120" s="236"/>
      <c r="I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  <c r="AI120" s="236"/>
      <c r="AJ120" s="236"/>
      <c r="AK120" s="236"/>
      <c r="AL120" s="236"/>
      <c r="AM120" s="236"/>
      <c r="AN120" s="236"/>
      <c r="AO120" s="236"/>
      <c r="AP120" s="236"/>
      <c r="AQ120" s="236"/>
      <c r="AR120" s="236"/>
      <c r="AS120" s="236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6"/>
      <c r="BD120" s="236"/>
      <c r="BE120" s="236"/>
      <c r="BF120" s="236"/>
      <c r="BG120" s="236"/>
      <c r="BH120" s="236"/>
      <c r="BI120" s="236"/>
      <c r="BJ120" s="236"/>
      <c r="BK120" s="236"/>
      <c r="BL120" s="236"/>
      <c r="BM120" s="237">
        <v>16</v>
      </c>
    </row>
    <row r="121" spans="1:65">
      <c r="A121" s="35"/>
      <c r="B121" s="3" t="s">
        <v>262</v>
      </c>
      <c r="C121" s="33"/>
      <c r="D121" s="241">
        <v>114</v>
      </c>
      <c r="E121" s="235"/>
      <c r="F121" s="236"/>
      <c r="G121" s="236"/>
      <c r="H121" s="236"/>
      <c r="I121" s="236"/>
      <c r="J121" s="236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F121" s="236"/>
      <c r="AG121" s="236"/>
      <c r="AH121" s="236"/>
      <c r="AI121" s="236"/>
      <c r="AJ121" s="236"/>
      <c r="AK121" s="236"/>
      <c r="AL121" s="236"/>
      <c r="AM121" s="236"/>
      <c r="AN121" s="236"/>
      <c r="AO121" s="236"/>
      <c r="AP121" s="236"/>
      <c r="AQ121" s="236"/>
      <c r="AR121" s="236"/>
      <c r="AS121" s="236"/>
      <c r="AT121" s="236"/>
      <c r="AU121" s="236"/>
      <c r="AV121" s="236"/>
      <c r="AW121" s="236"/>
      <c r="AX121" s="236"/>
      <c r="AY121" s="236"/>
      <c r="AZ121" s="236"/>
      <c r="BA121" s="236"/>
      <c r="BB121" s="236"/>
      <c r="BC121" s="236"/>
      <c r="BD121" s="236"/>
      <c r="BE121" s="236"/>
      <c r="BF121" s="236"/>
      <c r="BG121" s="236"/>
      <c r="BH121" s="236"/>
      <c r="BI121" s="236"/>
      <c r="BJ121" s="236"/>
      <c r="BK121" s="236"/>
      <c r="BL121" s="236"/>
      <c r="BM121" s="237">
        <v>114</v>
      </c>
    </row>
    <row r="122" spans="1:65">
      <c r="A122" s="35"/>
      <c r="B122" s="3" t="s">
        <v>263</v>
      </c>
      <c r="C122" s="33"/>
      <c r="D122" s="241">
        <v>0</v>
      </c>
      <c r="E122" s="235"/>
      <c r="F122" s="236"/>
      <c r="G122" s="236"/>
      <c r="H122" s="236"/>
      <c r="I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  <c r="AL122" s="236"/>
      <c r="AM122" s="236"/>
      <c r="AN122" s="236"/>
      <c r="AO122" s="236"/>
      <c r="AP122" s="236"/>
      <c r="AQ122" s="236"/>
      <c r="AR122" s="236"/>
      <c r="AS122" s="236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7">
        <v>50</v>
      </c>
    </row>
    <row r="123" spans="1:65">
      <c r="A123" s="35"/>
      <c r="B123" s="3" t="s">
        <v>87</v>
      </c>
      <c r="C123" s="33"/>
      <c r="D123" s="13">
        <v>0</v>
      </c>
      <c r="E123" s="16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2"/>
    </row>
    <row r="124" spans="1:65">
      <c r="A124" s="35"/>
      <c r="B124" s="3" t="s">
        <v>264</v>
      </c>
      <c r="C124" s="33"/>
      <c r="D124" s="13">
        <v>0</v>
      </c>
      <c r="E124" s="16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2"/>
    </row>
    <row r="125" spans="1:65">
      <c r="A125" s="35"/>
      <c r="B125" s="53" t="s">
        <v>265</v>
      </c>
      <c r="C125" s="54"/>
      <c r="D125" s="52" t="s">
        <v>266</v>
      </c>
      <c r="E125" s="16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2"/>
    </row>
    <row r="126" spans="1:65">
      <c r="B126" s="36"/>
      <c r="C126" s="20"/>
      <c r="D126" s="31"/>
      <c r="BM126" s="62"/>
    </row>
    <row r="127" spans="1:65" ht="15">
      <c r="B127" s="37" t="s">
        <v>627</v>
      </c>
      <c r="BM127" s="32" t="s">
        <v>268</v>
      </c>
    </row>
    <row r="128" spans="1:65" ht="15">
      <c r="A128" s="28" t="s">
        <v>28</v>
      </c>
      <c r="B128" s="18" t="s">
        <v>115</v>
      </c>
      <c r="C128" s="15" t="s">
        <v>116</v>
      </c>
      <c r="D128" s="16" t="s">
        <v>326</v>
      </c>
      <c r="E128" s="16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231</v>
      </c>
      <c r="C129" s="8" t="s">
        <v>231</v>
      </c>
      <c r="D129" s="9" t="s">
        <v>117</v>
      </c>
      <c r="E129" s="16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334</v>
      </c>
      <c r="E130" s="16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1</v>
      </c>
    </row>
    <row r="131" spans="1:65">
      <c r="A131" s="35"/>
      <c r="B131" s="19"/>
      <c r="C131" s="8"/>
      <c r="D131" s="29"/>
      <c r="E131" s="16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1</v>
      </c>
    </row>
    <row r="132" spans="1:65">
      <c r="A132" s="35"/>
      <c r="B132" s="18">
        <v>1</v>
      </c>
      <c r="C132" s="14">
        <v>1</v>
      </c>
      <c r="D132" s="246">
        <v>13.4</v>
      </c>
      <c r="E132" s="247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248"/>
      <c r="AI132" s="248"/>
      <c r="AJ132" s="248"/>
      <c r="AK132" s="248"/>
      <c r="AL132" s="248"/>
      <c r="AM132" s="248"/>
      <c r="AN132" s="248"/>
      <c r="AO132" s="248"/>
      <c r="AP132" s="248"/>
      <c r="AQ132" s="248"/>
      <c r="AR132" s="248"/>
      <c r="AS132" s="248"/>
      <c r="AT132" s="248"/>
      <c r="AU132" s="248"/>
      <c r="AV132" s="248"/>
      <c r="AW132" s="248"/>
      <c r="AX132" s="248"/>
      <c r="AY132" s="248"/>
      <c r="AZ132" s="248"/>
      <c r="BA132" s="248"/>
      <c r="BB132" s="248"/>
      <c r="BC132" s="248"/>
      <c r="BD132" s="248"/>
      <c r="BE132" s="248"/>
      <c r="BF132" s="248"/>
      <c r="BG132" s="248"/>
      <c r="BH132" s="248"/>
      <c r="BI132" s="248"/>
      <c r="BJ132" s="248"/>
      <c r="BK132" s="248"/>
      <c r="BL132" s="248"/>
      <c r="BM132" s="249">
        <v>1</v>
      </c>
    </row>
    <row r="133" spans="1:65">
      <c r="A133" s="35"/>
      <c r="B133" s="19">
        <v>1</v>
      </c>
      <c r="C133" s="8">
        <v>2</v>
      </c>
      <c r="D133" s="250">
        <v>13.3</v>
      </c>
      <c r="E133" s="247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8"/>
      <c r="AI133" s="248"/>
      <c r="AJ133" s="248"/>
      <c r="AK133" s="248"/>
      <c r="AL133" s="248"/>
      <c r="AM133" s="248"/>
      <c r="AN133" s="248"/>
      <c r="AO133" s="248"/>
      <c r="AP133" s="248"/>
      <c r="AQ133" s="248"/>
      <c r="AR133" s="248"/>
      <c r="AS133" s="248"/>
      <c r="AT133" s="248"/>
      <c r="AU133" s="248"/>
      <c r="AV133" s="248"/>
      <c r="AW133" s="248"/>
      <c r="AX133" s="248"/>
      <c r="AY133" s="248"/>
      <c r="AZ133" s="248"/>
      <c r="BA133" s="248"/>
      <c r="BB133" s="248"/>
      <c r="BC133" s="248"/>
      <c r="BD133" s="248"/>
      <c r="BE133" s="248"/>
      <c r="BF133" s="248"/>
      <c r="BG133" s="248"/>
      <c r="BH133" s="248"/>
      <c r="BI133" s="248"/>
      <c r="BJ133" s="248"/>
      <c r="BK133" s="248"/>
      <c r="BL133" s="248"/>
      <c r="BM133" s="249">
        <v>45</v>
      </c>
    </row>
    <row r="134" spans="1:65">
      <c r="A134" s="35"/>
      <c r="B134" s="20" t="s">
        <v>261</v>
      </c>
      <c r="C134" s="12"/>
      <c r="D134" s="252">
        <v>13.350000000000001</v>
      </c>
      <c r="E134" s="247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  <c r="AG134" s="248"/>
      <c r="AH134" s="248"/>
      <c r="AI134" s="248"/>
      <c r="AJ134" s="248"/>
      <c r="AK134" s="248"/>
      <c r="AL134" s="248"/>
      <c r="AM134" s="248"/>
      <c r="AN134" s="248"/>
      <c r="AO134" s="248"/>
      <c r="AP134" s="248"/>
      <c r="AQ134" s="248"/>
      <c r="AR134" s="248"/>
      <c r="AS134" s="248"/>
      <c r="AT134" s="248"/>
      <c r="AU134" s="248"/>
      <c r="AV134" s="248"/>
      <c r="AW134" s="248"/>
      <c r="AX134" s="248"/>
      <c r="AY134" s="248"/>
      <c r="AZ134" s="248"/>
      <c r="BA134" s="248"/>
      <c r="BB134" s="248"/>
      <c r="BC134" s="248"/>
      <c r="BD134" s="248"/>
      <c r="BE134" s="248"/>
      <c r="BF134" s="248"/>
      <c r="BG134" s="248"/>
      <c r="BH134" s="248"/>
      <c r="BI134" s="248"/>
      <c r="BJ134" s="248"/>
      <c r="BK134" s="248"/>
      <c r="BL134" s="248"/>
      <c r="BM134" s="249">
        <v>16</v>
      </c>
    </row>
    <row r="135" spans="1:65">
      <c r="A135" s="35"/>
      <c r="B135" s="3" t="s">
        <v>262</v>
      </c>
      <c r="C135" s="33"/>
      <c r="D135" s="253">
        <v>13.350000000000001</v>
      </c>
      <c r="E135" s="247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248"/>
      <c r="AI135" s="248"/>
      <c r="AJ135" s="248"/>
      <c r="AK135" s="248"/>
      <c r="AL135" s="248"/>
      <c r="AM135" s="248"/>
      <c r="AN135" s="248"/>
      <c r="AO135" s="248"/>
      <c r="AP135" s="248"/>
      <c r="AQ135" s="248"/>
      <c r="AR135" s="248"/>
      <c r="AS135" s="248"/>
      <c r="AT135" s="248"/>
      <c r="AU135" s="248"/>
      <c r="AV135" s="248"/>
      <c r="AW135" s="248"/>
      <c r="AX135" s="248"/>
      <c r="AY135" s="248"/>
      <c r="AZ135" s="248"/>
      <c r="BA135" s="248"/>
      <c r="BB135" s="248"/>
      <c r="BC135" s="248"/>
      <c r="BD135" s="248"/>
      <c r="BE135" s="248"/>
      <c r="BF135" s="248"/>
      <c r="BG135" s="248"/>
      <c r="BH135" s="248"/>
      <c r="BI135" s="248"/>
      <c r="BJ135" s="248"/>
      <c r="BK135" s="248"/>
      <c r="BL135" s="248"/>
      <c r="BM135" s="249">
        <v>13.35</v>
      </c>
    </row>
    <row r="136" spans="1:65">
      <c r="A136" s="35"/>
      <c r="B136" s="3" t="s">
        <v>263</v>
      </c>
      <c r="C136" s="33"/>
      <c r="D136" s="253">
        <v>7.0710678118654502E-2</v>
      </c>
      <c r="E136" s="247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48"/>
      <c r="AD136" s="248"/>
      <c r="AE136" s="248"/>
      <c r="AF136" s="248"/>
      <c r="AG136" s="248"/>
      <c r="AH136" s="248"/>
      <c r="AI136" s="248"/>
      <c r="AJ136" s="248"/>
      <c r="AK136" s="248"/>
      <c r="AL136" s="248"/>
      <c r="AM136" s="248"/>
      <c r="AN136" s="248"/>
      <c r="AO136" s="248"/>
      <c r="AP136" s="248"/>
      <c r="AQ136" s="248"/>
      <c r="AR136" s="248"/>
      <c r="AS136" s="248"/>
      <c r="AT136" s="248"/>
      <c r="AU136" s="248"/>
      <c r="AV136" s="248"/>
      <c r="AW136" s="248"/>
      <c r="AX136" s="248"/>
      <c r="AY136" s="248"/>
      <c r="AZ136" s="248"/>
      <c r="BA136" s="248"/>
      <c r="BB136" s="248"/>
      <c r="BC136" s="248"/>
      <c r="BD136" s="248"/>
      <c r="BE136" s="248"/>
      <c r="BF136" s="248"/>
      <c r="BG136" s="248"/>
      <c r="BH136" s="248"/>
      <c r="BI136" s="248"/>
      <c r="BJ136" s="248"/>
      <c r="BK136" s="248"/>
      <c r="BL136" s="248"/>
      <c r="BM136" s="249">
        <v>51</v>
      </c>
    </row>
    <row r="137" spans="1:65">
      <c r="A137" s="35"/>
      <c r="B137" s="3" t="s">
        <v>87</v>
      </c>
      <c r="C137" s="33"/>
      <c r="D137" s="13">
        <v>5.296680008887977E-3</v>
      </c>
      <c r="E137" s="16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2"/>
    </row>
    <row r="138" spans="1:65">
      <c r="A138" s="35"/>
      <c r="B138" s="3" t="s">
        <v>264</v>
      </c>
      <c r="C138" s="33"/>
      <c r="D138" s="13">
        <v>2.2204460492503131E-16</v>
      </c>
      <c r="E138" s="16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2"/>
    </row>
    <row r="139" spans="1:65">
      <c r="A139" s="35"/>
      <c r="B139" s="53" t="s">
        <v>265</v>
      </c>
      <c r="C139" s="54"/>
      <c r="D139" s="52" t="s">
        <v>266</v>
      </c>
      <c r="E139" s="16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2"/>
    </row>
    <row r="140" spans="1:65">
      <c r="B140" s="36"/>
      <c r="C140" s="20"/>
      <c r="D140" s="31"/>
      <c r="BM140" s="62"/>
    </row>
    <row r="141" spans="1:65" ht="15">
      <c r="B141" s="37" t="s">
        <v>628</v>
      </c>
      <c r="BM141" s="32" t="s">
        <v>268</v>
      </c>
    </row>
    <row r="142" spans="1:65" ht="15">
      <c r="A142" s="28" t="s">
        <v>0</v>
      </c>
      <c r="B142" s="18" t="s">
        <v>115</v>
      </c>
      <c r="C142" s="15" t="s">
        <v>116</v>
      </c>
      <c r="D142" s="16" t="s">
        <v>326</v>
      </c>
      <c r="E142" s="16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231</v>
      </c>
      <c r="C143" s="8" t="s">
        <v>231</v>
      </c>
      <c r="D143" s="9" t="s">
        <v>117</v>
      </c>
      <c r="E143" s="16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3</v>
      </c>
    </row>
    <row r="144" spans="1:65">
      <c r="A144" s="35"/>
      <c r="B144" s="19"/>
      <c r="C144" s="8"/>
      <c r="D144" s="9" t="s">
        <v>334</v>
      </c>
      <c r="E144" s="16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0</v>
      </c>
    </row>
    <row r="145" spans="1:65">
      <c r="A145" s="35"/>
      <c r="B145" s="19"/>
      <c r="C145" s="8"/>
      <c r="D145" s="29"/>
      <c r="E145" s="16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0</v>
      </c>
    </row>
    <row r="146" spans="1:65">
      <c r="A146" s="35"/>
      <c r="B146" s="18">
        <v>1</v>
      </c>
      <c r="C146" s="14">
        <v>1</v>
      </c>
      <c r="D146" s="234">
        <v>60</v>
      </c>
      <c r="E146" s="235"/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6"/>
      <c r="AA146" s="236"/>
      <c r="AB146" s="236"/>
      <c r="AC146" s="236"/>
      <c r="AD146" s="236"/>
      <c r="AE146" s="236"/>
      <c r="AF146" s="236"/>
      <c r="AG146" s="236"/>
      <c r="AH146" s="236"/>
      <c r="AI146" s="236"/>
      <c r="AJ146" s="236"/>
      <c r="AK146" s="236"/>
      <c r="AL146" s="236"/>
      <c r="AM146" s="236"/>
      <c r="AN146" s="236"/>
      <c r="AO146" s="236"/>
      <c r="AP146" s="236"/>
      <c r="AQ146" s="236"/>
      <c r="AR146" s="236"/>
      <c r="AS146" s="236"/>
      <c r="AT146" s="236"/>
      <c r="AU146" s="236"/>
      <c r="AV146" s="236"/>
      <c r="AW146" s="236"/>
      <c r="AX146" s="236"/>
      <c r="AY146" s="236"/>
      <c r="AZ146" s="236"/>
      <c r="BA146" s="236"/>
      <c r="BB146" s="236"/>
      <c r="BC146" s="236"/>
      <c r="BD146" s="236"/>
      <c r="BE146" s="236"/>
      <c r="BF146" s="236"/>
      <c r="BG146" s="236"/>
      <c r="BH146" s="236"/>
      <c r="BI146" s="236"/>
      <c r="BJ146" s="236"/>
      <c r="BK146" s="236"/>
      <c r="BL146" s="236"/>
      <c r="BM146" s="237">
        <v>1</v>
      </c>
    </row>
    <row r="147" spans="1:65">
      <c r="A147" s="35"/>
      <c r="B147" s="19">
        <v>1</v>
      </c>
      <c r="C147" s="8">
        <v>2</v>
      </c>
      <c r="D147" s="238">
        <v>66</v>
      </c>
      <c r="E147" s="235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6"/>
      <c r="AA147" s="236"/>
      <c r="AB147" s="236"/>
      <c r="AC147" s="236"/>
      <c r="AD147" s="236"/>
      <c r="AE147" s="236"/>
      <c r="AF147" s="236"/>
      <c r="AG147" s="236"/>
      <c r="AH147" s="236"/>
      <c r="AI147" s="236"/>
      <c r="AJ147" s="236"/>
      <c r="AK147" s="236"/>
      <c r="AL147" s="236"/>
      <c r="AM147" s="236"/>
      <c r="AN147" s="236"/>
      <c r="AO147" s="236"/>
      <c r="AP147" s="236"/>
      <c r="AQ147" s="236"/>
      <c r="AR147" s="236"/>
      <c r="AS147" s="236"/>
      <c r="AT147" s="236"/>
      <c r="AU147" s="236"/>
      <c r="AV147" s="236"/>
      <c r="AW147" s="236"/>
      <c r="AX147" s="236"/>
      <c r="AY147" s="236"/>
      <c r="AZ147" s="236"/>
      <c r="BA147" s="236"/>
      <c r="BB147" s="236"/>
      <c r="BC147" s="236"/>
      <c r="BD147" s="236"/>
      <c r="BE147" s="236"/>
      <c r="BF147" s="236"/>
      <c r="BG147" s="236"/>
      <c r="BH147" s="236"/>
      <c r="BI147" s="236"/>
      <c r="BJ147" s="236"/>
      <c r="BK147" s="236"/>
      <c r="BL147" s="236"/>
      <c r="BM147" s="237">
        <v>12</v>
      </c>
    </row>
    <row r="148" spans="1:65">
      <c r="A148" s="35"/>
      <c r="B148" s="20" t="s">
        <v>261</v>
      </c>
      <c r="C148" s="12"/>
      <c r="D148" s="240">
        <v>63</v>
      </c>
      <c r="E148" s="235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  <c r="Z148" s="236"/>
      <c r="AA148" s="236"/>
      <c r="AB148" s="236"/>
      <c r="AC148" s="236"/>
      <c r="AD148" s="236"/>
      <c r="AE148" s="236"/>
      <c r="AF148" s="236"/>
      <c r="AG148" s="236"/>
      <c r="AH148" s="236"/>
      <c r="AI148" s="236"/>
      <c r="AJ148" s="236"/>
      <c r="AK148" s="236"/>
      <c r="AL148" s="236"/>
      <c r="AM148" s="236"/>
      <c r="AN148" s="236"/>
      <c r="AO148" s="236"/>
      <c r="AP148" s="236"/>
      <c r="AQ148" s="236"/>
      <c r="AR148" s="236"/>
      <c r="AS148" s="236"/>
      <c r="AT148" s="236"/>
      <c r="AU148" s="236"/>
      <c r="AV148" s="236"/>
      <c r="AW148" s="236"/>
      <c r="AX148" s="236"/>
      <c r="AY148" s="236"/>
      <c r="AZ148" s="236"/>
      <c r="BA148" s="236"/>
      <c r="BB148" s="236"/>
      <c r="BC148" s="236"/>
      <c r="BD148" s="236"/>
      <c r="BE148" s="236"/>
      <c r="BF148" s="236"/>
      <c r="BG148" s="236"/>
      <c r="BH148" s="236"/>
      <c r="BI148" s="236"/>
      <c r="BJ148" s="236"/>
      <c r="BK148" s="236"/>
      <c r="BL148" s="236"/>
      <c r="BM148" s="237">
        <v>16</v>
      </c>
    </row>
    <row r="149" spans="1:65">
      <c r="A149" s="35"/>
      <c r="B149" s="3" t="s">
        <v>262</v>
      </c>
      <c r="C149" s="33"/>
      <c r="D149" s="241">
        <v>63</v>
      </c>
      <c r="E149" s="235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  <c r="AA149" s="236"/>
      <c r="AB149" s="236"/>
      <c r="AC149" s="236"/>
      <c r="AD149" s="236"/>
      <c r="AE149" s="236"/>
      <c r="AF149" s="236"/>
      <c r="AG149" s="236"/>
      <c r="AH149" s="236"/>
      <c r="AI149" s="236"/>
      <c r="AJ149" s="236"/>
      <c r="AK149" s="236"/>
      <c r="AL149" s="236"/>
      <c r="AM149" s="236"/>
      <c r="AN149" s="236"/>
      <c r="AO149" s="236"/>
      <c r="AP149" s="236"/>
      <c r="AQ149" s="236"/>
      <c r="AR149" s="236"/>
      <c r="AS149" s="236"/>
      <c r="AT149" s="236"/>
      <c r="AU149" s="236"/>
      <c r="AV149" s="236"/>
      <c r="AW149" s="236"/>
      <c r="AX149" s="236"/>
      <c r="AY149" s="236"/>
      <c r="AZ149" s="236"/>
      <c r="BA149" s="236"/>
      <c r="BB149" s="236"/>
      <c r="BC149" s="236"/>
      <c r="BD149" s="236"/>
      <c r="BE149" s="236"/>
      <c r="BF149" s="236"/>
      <c r="BG149" s="236"/>
      <c r="BH149" s="236"/>
      <c r="BI149" s="236"/>
      <c r="BJ149" s="236"/>
      <c r="BK149" s="236"/>
      <c r="BL149" s="236"/>
      <c r="BM149" s="237">
        <v>63</v>
      </c>
    </row>
    <row r="150" spans="1:65">
      <c r="A150" s="35"/>
      <c r="B150" s="3" t="s">
        <v>263</v>
      </c>
      <c r="C150" s="33"/>
      <c r="D150" s="241">
        <v>4.2426406871192848</v>
      </c>
      <c r="E150" s="235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  <c r="AE150" s="236"/>
      <c r="AF150" s="236"/>
      <c r="AG150" s="236"/>
      <c r="AH150" s="236"/>
      <c r="AI150" s="236"/>
      <c r="AJ150" s="236"/>
      <c r="AK150" s="236"/>
      <c r="AL150" s="236"/>
      <c r="AM150" s="236"/>
      <c r="AN150" s="236"/>
      <c r="AO150" s="236"/>
      <c r="AP150" s="236"/>
      <c r="AQ150" s="236"/>
      <c r="AR150" s="236"/>
      <c r="AS150" s="236"/>
      <c r="AT150" s="236"/>
      <c r="AU150" s="236"/>
      <c r="AV150" s="236"/>
      <c r="AW150" s="236"/>
      <c r="AX150" s="236"/>
      <c r="AY150" s="236"/>
      <c r="AZ150" s="236"/>
      <c r="BA150" s="236"/>
      <c r="BB150" s="236"/>
      <c r="BC150" s="236"/>
      <c r="BD150" s="236"/>
      <c r="BE150" s="236"/>
      <c r="BF150" s="236"/>
      <c r="BG150" s="236"/>
      <c r="BH150" s="236"/>
      <c r="BI150" s="236"/>
      <c r="BJ150" s="236"/>
      <c r="BK150" s="236"/>
      <c r="BL150" s="236"/>
      <c r="BM150" s="237">
        <v>52</v>
      </c>
    </row>
    <row r="151" spans="1:65">
      <c r="A151" s="35"/>
      <c r="B151" s="3" t="s">
        <v>87</v>
      </c>
      <c r="C151" s="33"/>
      <c r="D151" s="13">
        <v>6.7343502970147379E-2</v>
      </c>
      <c r="E151" s="16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62"/>
    </row>
    <row r="152" spans="1:65">
      <c r="A152" s="35"/>
      <c r="B152" s="3" t="s">
        <v>264</v>
      </c>
      <c r="C152" s="33"/>
      <c r="D152" s="13">
        <v>0</v>
      </c>
      <c r="E152" s="16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62"/>
    </row>
    <row r="153" spans="1:65">
      <c r="A153" s="35"/>
      <c r="B153" s="53" t="s">
        <v>265</v>
      </c>
      <c r="C153" s="54"/>
      <c r="D153" s="52" t="s">
        <v>266</v>
      </c>
      <c r="E153" s="16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62"/>
    </row>
    <row r="154" spans="1:65">
      <c r="B154" s="36"/>
      <c r="C154" s="20"/>
      <c r="D154" s="31"/>
      <c r="BM154" s="62"/>
    </row>
    <row r="155" spans="1:65" ht="15">
      <c r="B155" s="37" t="s">
        <v>629</v>
      </c>
      <c r="BM155" s="32" t="s">
        <v>268</v>
      </c>
    </row>
    <row r="156" spans="1:65" ht="15">
      <c r="A156" s="28" t="s">
        <v>33</v>
      </c>
      <c r="B156" s="18" t="s">
        <v>115</v>
      </c>
      <c r="C156" s="15" t="s">
        <v>116</v>
      </c>
      <c r="D156" s="16" t="s">
        <v>326</v>
      </c>
      <c r="E156" s="16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1</v>
      </c>
    </row>
    <row r="157" spans="1:65">
      <c r="A157" s="35"/>
      <c r="B157" s="19" t="s">
        <v>231</v>
      </c>
      <c r="C157" s="8" t="s">
        <v>231</v>
      </c>
      <c r="D157" s="9" t="s">
        <v>117</v>
      </c>
      <c r="E157" s="16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2" t="s">
        <v>3</v>
      </c>
    </row>
    <row r="158" spans="1:65">
      <c r="A158" s="35"/>
      <c r="B158" s="19"/>
      <c r="C158" s="8"/>
      <c r="D158" s="9" t="s">
        <v>334</v>
      </c>
      <c r="E158" s="16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2">
        <v>2</v>
      </c>
    </row>
    <row r="159" spans="1:65">
      <c r="A159" s="35"/>
      <c r="B159" s="19"/>
      <c r="C159" s="8"/>
      <c r="D159" s="29"/>
      <c r="E159" s="16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2">
        <v>2</v>
      </c>
    </row>
    <row r="160" spans="1:65">
      <c r="A160" s="35"/>
      <c r="B160" s="18">
        <v>1</v>
      </c>
      <c r="C160" s="14">
        <v>1</v>
      </c>
      <c r="D160" s="22">
        <v>4.75</v>
      </c>
      <c r="E160" s="16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2">
        <v>1</v>
      </c>
    </row>
    <row r="161" spans="1:65">
      <c r="A161" s="35"/>
      <c r="B161" s="19">
        <v>1</v>
      </c>
      <c r="C161" s="8">
        <v>2</v>
      </c>
      <c r="D161" s="10">
        <v>4.74</v>
      </c>
      <c r="E161" s="16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2">
        <v>19</v>
      </c>
    </row>
    <row r="162" spans="1:65">
      <c r="A162" s="35"/>
      <c r="B162" s="20" t="s">
        <v>261</v>
      </c>
      <c r="C162" s="12"/>
      <c r="D162" s="26">
        <v>4.7450000000000001</v>
      </c>
      <c r="E162" s="16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2">
        <v>16</v>
      </c>
    </row>
    <row r="163" spans="1:65">
      <c r="A163" s="35"/>
      <c r="B163" s="3" t="s">
        <v>262</v>
      </c>
      <c r="C163" s="33"/>
      <c r="D163" s="11">
        <v>4.7450000000000001</v>
      </c>
      <c r="E163" s="16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2">
        <v>4.7450000000000001</v>
      </c>
    </row>
    <row r="164" spans="1:65">
      <c r="A164" s="35"/>
      <c r="B164" s="3" t="s">
        <v>263</v>
      </c>
      <c r="C164" s="33"/>
      <c r="D164" s="27">
        <v>7.0710678118653244E-3</v>
      </c>
      <c r="E164" s="16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53</v>
      </c>
    </row>
    <row r="165" spans="1:65">
      <c r="A165" s="35"/>
      <c r="B165" s="3" t="s">
        <v>87</v>
      </c>
      <c r="C165" s="33"/>
      <c r="D165" s="13">
        <v>1.4902145019737249E-3</v>
      </c>
      <c r="E165" s="16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62"/>
    </row>
    <row r="166" spans="1:65">
      <c r="A166" s="35"/>
      <c r="B166" s="3" t="s">
        <v>264</v>
      </c>
      <c r="C166" s="33"/>
      <c r="D166" s="13">
        <v>0</v>
      </c>
      <c r="E166" s="16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62"/>
    </row>
    <row r="167" spans="1:65">
      <c r="A167" s="35"/>
      <c r="B167" s="53" t="s">
        <v>265</v>
      </c>
      <c r="C167" s="54"/>
      <c r="D167" s="52" t="s">
        <v>266</v>
      </c>
      <c r="E167" s="16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62"/>
    </row>
    <row r="168" spans="1:65">
      <c r="B168" s="36"/>
      <c r="C168" s="20"/>
      <c r="D168" s="31"/>
      <c r="BM168" s="62"/>
    </row>
    <row r="169" spans="1:65" ht="15">
      <c r="B169" s="37" t="s">
        <v>630</v>
      </c>
      <c r="BM169" s="32" t="s">
        <v>268</v>
      </c>
    </row>
    <row r="170" spans="1:65" ht="15">
      <c r="A170" s="28" t="s">
        <v>36</v>
      </c>
      <c r="B170" s="18" t="s">
        <v>115</v>
      </c>
      <c r="C170" s="15" t="s">
        <v>116</v>
      </c>
      <c r="D170" s="16" t="s">
        <v>326</v>
      </c>
      <c r="E170" s="16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</v>
      </c>
    </row>
    <row r="171" spans="1:65">
      <c r="A171" s="35"/>
      <c r="B171" s="19" t="s">
        <v>231</v>
      </c>
      <c r="C171" s="8" t="s">
        <v>231</v>
      </c>
      <c r="D171" s="9" t="s">
        <v>117</v>
      </c>
      <c r="E171" s="16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 t="s">
        <v>3</v>
      </c>
    </row>
    <row r="172" spans="1:65">
      <c r="A172" s="35"/>
      <c r="B172" s="19"/>
      <c r="C172" s="8"/>
      <c r="D172" s="9" t="s">
        <v>334</v>
      </c>
      <c r="E172" s="16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>
        <v>2</v>
      </c>
    </row>
    <row r="173" spans="1:65">
      <c r="A173" s="35"/>
      <c r="B173" s="19"/>
      <c r="C173" s="8"/>
      <c r="D173" s="29"/>
      <c r="E173" s="16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2</v>
      </c>
    </row>
    <row r="174" spans="1:65">
      <c r="A174" s="35"/>
      <c r="B174" s="18">
        <v>1</v>
      </c>
      <c r="C174" s="14">
        <v>1</v>
      </c>
      <c r="D174" s="22">
        <v>2.79</v>
      </c>
      <c r="E174" s="16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1</v>
      </c>
    </row>
    <row r="175" spans="1:65">
      <c r="A175" s="35"/>
      <c r="B175" s="19">
        <v>1</v>
      </c>
      <c r="C175" s="8">
        <v>2</v>
      </c>
      <c r="D175" s="10">
        <v>2.68</v>
      </c>
      <c r="E175" s="16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2">
        <v>20</v>
      </c>
    </row>
    <row r="176" spans="1:65">
      <c r="A176" s="35"/>
      <c r="B176" s="20" t="s">
        <v>261</v>
      </c>
      <c r="C176" s="12"/>
      <c r="D176" s="26">
        <v>2.7350000000000003</v>
      </c>
      <c r="E176" s="16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2">
        <v>16</v>
      </c>
    </row>
    <row r="177" spans="1:65">
      <c r="A177" s="35"/>
      <c r="B177" s="3" t="s">
        <v>262</v>
      </c>
      <c r="C177" s="33"/>
      <c r="D177" s="11">
        <v>2.7350000000000003</v>
      </c>
      <c r="E177" s="16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2">
        <v>2.7349999999999999</v>
      </c>
    </row>
    <row r="178" spans="1:65">
      <c r="A178" s="35"/>
      <c r="B178" s="3" t="s">
        <v>263</v>
      </c>
      <c r="C178" s="33"/>
      <c r="D178" s="27">
        <v>7.7781745930520133E-2</v>
      </c>
      <c r="E178" s="16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2">
        <v>54</v>
      </c>
    </row>
    <row r="179" spans="1:65">
      <c r="A179" s="35"/>
      <c r="B179" s="3" t="s">
        <v>87</v>
      </c>
      <c r="C179" s="33"/>
      <c r="D179" s="13">
        <v>2.8439395221396754E-2</v>
      </c>
      <c r="E179" s="16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2"/>
    </row>
    <row r="180" spans="1:65">
      <c r="A180" s="35"/>
      <c r="B180" s="3" t="s">
        <v>264</v>
      </c>
      <c r="C180" s="33"/>
      <c r="D180" s="13">
        <v>2.2204460492503131E-16</v>
      </c>
      <c r="E180" s="16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2"/>
    </row>
    <row r="181" spans="1:65">
      <c r="A181" s="35"/>
      <c r="B181" s="53" t="s">
        <v>265</v>
      </c>
      <c r="C181" s="54"/>
      <c r="D181" s="52" t="s">
        <v>266</v>
      </c>
      <c r="E181" s="16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2"/>
    </row>
    <row r="182" spans="1:65">
      <c r="B182" s="36"/>
      <c r="C182" s="20"/>
      <c r="D182" s="31"/>
      <c r="BM182" s="62"/>
    </row>
    <row r="183" spans="1:65" ht="15">
      <c r="B183" s="37" t="s">
        <v>631</v>
      </c>
      <c r="BM183" s="32" t="s">
        <v>268</v>
      </c>
    </row>
    <row r="184" spans="1:65" ht="15">
      <c r="A184" s="28" t="s">
        <v>39</v>
      </c>
      <c r="B184" s="18" t="s">
        <v>115</v>
      </c>
      <c r="C184" s="15" t="s">
        <v>116</v>
      </c>
      <c r="D184" s="16" t="s">
        <v>326</v>
      </c>
      <c r="E184" s="16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1</v>
      </c>
    </row>
    <row r="185" spans="1:65">
      <c r="A185" s="35"/>
      <c r="B185" s="19" t="s">
        <v>231</v>
      </c>
      <c r="C185" s="8" t="s">
        <v>231</v>
      </c>
      <c r="D185" s="9" t="s">
        <v>117</v>
      </c>
      <c r="E185" s="16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 t="s">
        <v>3</v>
      </c>
    </row>
    <row r="186" spans="1:65">
      <c r="A186" s="35"/>
      <c r="B186" s="19"/>
      <c r="C186" s="8"/>
      <c r="D186" s="9" t="s">
        <v>334</v>
      </c>
      <c r="E186" s="16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9"/>
      <c r="C187" s="8"/>
      <c r="D187" s="29"/>
      <c r="E187" s="16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2</v>
      </c>
    </row>
    <row r="188" spans="1:65">
      <c r="A188" s="35"/>
      <c r="B188" s="18">
        <v>1</v>
      </c>
      <c r="C188" s="14">
        <v>1</v>
      </c>
      <c r="D188" s="22">
        <v>1.04</v>
      </c>
      <c r="E188" s="16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>
        <v>1</v>
      </c>
      <c r="C189" s="8">
        <v>2</v>
      </c>
      <c r="D189" s="10">
        <v>1.1399999999999999</v>
      </c>
      <c r="E189" s="16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21</v>
      </c>
    </row>
    <row r="190" spans="1:65">
      <c r="A190" s="35"/>
      <c r="B190" s="20" t="s">
        <v>261</v>
      </c>
      <c r="C190" s="12"/>
      <c r="D190" s="26">
        <v>1.0899999999999999</v>
      </c>
      <c r="E190" s="16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16</v>
      </c>
    </row>
    <row r="191" spans="1:65">
      <c r="A191" s="35"/>
      <c r="B191" s="3" t="s">
        <v>262</v>
      </c>
      <c r="C191" s="33"/>
      <c r="D191" s="11">
        <v>1.0899999999999999</v>
      </c>
      <c r="E191" s="16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2">
        <v>1.0900000000000001</v>
      </c>
    </row>
    <row r="192" spans="1:65">
      <c r="A192" s="35"/>
      <c r="B192" s="3" t="s">
        <v>263</v>
      </c>
      <c r="C192" s="33"/>
      <c r="D192" s="27">
        <v>7.0710678118654655E-2</v>
      </c>
      <c r="E192" s="16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2">
        <v>55</v>
      </c>
    </row>
    <row r="193" spans="1:65">
      <c r="A193" s="35"/>
      <c r="B193" s="3" t="s">
        <v>87</v>
      </c>
      <c r="C193" s="33"/>
      <c r="D193" s="13">
        <v>6.4872181760233641E-2</v>
      </c>
      <c r="E193" s="16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2"/>
    </row>
    <row r="194" spans="1:65">
      <c r="A194" s="35"/>
      <c r="B194" s="3" t="s">
        <v>264</v>
      </c>
      <c r="C194" s="33"/>
      <c r="D194" s="13">
        <v>-2.2204460492503131E-16</v>
      </c>
      <c r="E194" s="16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2"/>
    </row>
    <row r="195" spans="1:65">
      <c r="A195" s="35"/>
      <c r="B195" s="53" t="s">
        <v>265</v>
      </c>
      <c r="C195" s="54"/>
      <c r="D195" s="52" t="s">
        <v>266</v>
      </c>
      <c r="E195" s="16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2"/>
    </row>
    <row r="196" spans="1:65">
      <c r="B196" s="36"/>
      <c r="C196" s="20"/>
      <c r="D196" s="31"/>
      <c r="BM196" s="62"/>
    </row>
    <row r="197" spans="1:65" ht="15">
      <c r="B197" s="37" t="s">
        <v>632</v>
      </c>
      <c r="BM197" s="32" t="s">
        <v>268</v>
      </c>
    </row>
    <row r="198" spans="1:65" ht="15">
      <c r="A198" s="28" t="s">
        <v>42</v>
      </c>
      <c r="B198" s="18" t="s">
        <v>115</v>
      </c>
      <c r="C198" s="15" t="s">
        <v>116</v>
      </c>
      <c r="D198" s="16" t="s">
        <v>326</v>
      </c>
      <c r="E198" s="16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2">
        <v>1</v>
      </c>
    </row>
    <row r="199" spans="1:65">
      <c r="A199" s="35"/>
      <c r="B199" s="19" t="s">
        <v>231</v>
      </c>
      <c r="C199" s="8" t="s">
        <v>231</v>
      </c>
      <c r="D199" s="9" t="s">
        <v>117</v>
      </c>
      <c r="E199" s="16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2" t="s">
        <v>3</v>
      </c>
    </row>
    <row r="200" spans="1:65">
      <c r="A200" s="35"/>
      <c r="B200" s="19"/>
      <c r="C200" s="8"/>
      <c r="D200" s="9" t="s">
        <v>334</v>
      </c>
      <c r="E200" s="16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/>
      <c r="C201" s="8"/>
      <c r="D201" s="29"/>
      <c r="E201" s="16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1</v>
      </c>
    </row>
    <row r="202" spans="1:65">
      <c r="A202" s="35"/>
      <c r="B202" s="18">
        <v>1</v>
      </c>
      <c r="C202" s="14">
        <v>1</v>
      </c>
      <c r="D202" s="246">
        <v>17.8</v>
      </c>
      <c r="E202" s="247"/>
      <c r="F202" s="248"/>
      <c r="G202" s="248"/>
      <c r="H202" s="248"/>
      <c r="I202" s="248"/>
      <c r="J202" s="248"/>
      <c r="K202" s="248"/>
      <c r="L202" s="248"/>
      <c r="M202" s="248"/>
      <c r="N202" s="248"/>
      <c r="O202" s="248"/>
      <c r="P202" s="248"/>
      <c r="Q202" s="248"/>
      <c r="R202" s="248"/>
      <c r="S202" s="248"/>
      <c r="T202" s="248"/>
      <c r="U202" s="248"/>
      <c r="V202" s="248"/>
      <c r="W202" s="248"/>
      <c r="X202" s="248"/>
      <c r="Y202" s="248"/>
      <c r="Z202" s="248"/>
      <c r="AA202" s="248"/>
      <c r="AB202" s="248"/>
      <c r="AC202" s="248"/>
      <c r="AD202" s="248"/>
      <c r="AE202" s="248"/>
      <c r="AF202" s="248"/>
      <c r="AG202" s="248"/>
      <c r="AH202" s="248"/>
      <c r="AI202" s="248"/>
      <c r="AJ202" s="248"/>
      <c r="AK202" s="248"/>
      <c r="AL202" s="248"/>
      <c r="AM202" s="248"/>
      <c r="AN202" s="248"/>
      <c r="AO202" s="248"/>
      <c r="AP202" s="248"/>
      <c r="AQ202" s="248"/>
      <c r="AR202" s="248"/>
      <c r="AS202" s="248"/>
      <c r="AT202" s="248"/>
      <c r="AU202" s="248"/>
      <c r="AV202" s="248"/>
      <c r="AW202" s="248"/>
      <c r="AX202" s="248"/>
      <c r="AY202" s="248"/>
      <c r="AZ202" s="248"/>
      <c r="BA202" s="248"/>
      <c r="BB202" s="248"/>
      <c r="BC202" s="248"/>
      <c r="BD202" s="248"/>
      <c r="BE202" s="248"/>
      <c r="BF202" s="248"/>
      <c r="BG202" s="248"/>
      <c r="BH202" s="248"/>
      <c r="BI202" s="248"/>
      <c r="BJ202" s="248"/>
      <c r="BK202" s="248"/>
      <c r="BL202" s="248"/>
      <c r="BM202" s="249">
        <v>1</v>
      </c>
    </row>
    <row r="203" spans="1:65">
      <c r="A203" s="35"/>
      <c r="B203" s="19">
        <v>1</v>
      </c>
      <c r="C203" s="8">
        <v>2</v>
      </c>
      <c r="D203" s="250">
        <v>16.399999999999999</v>
      </c>
      <c r="E203" s="247"/>
      <c r="F203" s="248"/>
      <c r="G203" s="248"/>
      <c r="H203" s="248"/>
      <c r="I203" s="248"/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Z203" s="248"/>
      <c r="AA203" s="248"/>
      <c r="AB203" s="248"/>
      <c r="AC203" s="248"/>
      <c r="AD203" s="248"/>
      <c r="AE203" s="248"/>
      <c r="AF203" s="248"/>
      <c r="AG203" s="248"/>
      <c r="AH203" s="248"/>
      <c r="AI203" s="248"/>
      <c r="AJ203" s="248"/>
      <c r="AK203" s="248"/>
      <c r="AL203" s="248"/>
      <c r="AM203" s="248"/>
      <c r="AN203" s="248"/>
      <c r="AO203" s="248"/>
      <c r="AP203" s="248"/>
      <c r="AQ203" s="248"/>
      <c r="AR203" s="248"/>
      <c r="AS203" s="248"/>
      <c r="AT203" s="248"/>
      <c r="AU203" s="248"/>
      <c r="AV203" s="248"/>
      <c r="AW203" s="248"/>
      <c r="AX203" s="248"/>
      <c r="AY203" s="248"/>
      <c r="AZ203" s="248"/>
      <c r="BA203" s="248"/>
      <c r="BB203" s="248"/>
      <c r="BC203" s="248"/>
      <c r="BD203" s="248"/>
      <c r="BE203" s="248"/>
      <c r="BF203" s="248"/>
      <c r="BG203" s="248"/>
      <c r="BH203" s="248"/>
      <c r="BI203" s="248"/>
      <c r="BJ203" s="248"/>
      <c r="BK203" s="248"/>
      <c r="BL203" s="248"/>
      <c r="BM203" s="249">
        <v>50</v>
      </c>
    </row>
    <row r="204" spans="1:65">
      <c r="A204" s="35"/>
      <c r="B204" s="20" t="s">
        <v>261</v>
      </c>
      <c r="C204" s="12"/>
      <c r="D204" s="252">
        <v>17.100000000000001</v>
      </c>
      <c r="E204" s="247"/>
      <c r="F204" s="248"/>
      <c r="G204" s="248"/>
      <c r="H204" s="248"/>
      <c r="I204" s="248"/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  <c r="AA204" s="248"/>
      <c r="AB204" s="248"/>
      <c r="AC204" s="248"/>
      <c r="AD204" s="248"/>
      <c r="AE204" s="248"/>
      <c r="AF204" s="248"/>
      <c r="AG204" s="248"/>
      <c r="AH204" s="248"/>
      <c r="AI204" s="248"/>
      <c r="AJ204" s="248"/>
      <c r="AK204" s="248"/>
      <c r="AL204" s="248"/>
      <c r="AM204" s="248"/>
      <c r="AN204" s="248"/>
      <c r="AO204" s="248"/>
      <c r="AP204" s="248"/>
      <c r="AQ204" s="248"/>
      <c r="AR204" s="248"/>
      <c r="AS204" s="248"/>
      <c r="AT204" s="248"/>
      <c r="AU204" s="248"/>
      <c r="AV204" s="248"/>
      <c r="AW204" s="248"/>
      <c r="AX204" s="248"/>
      <c r="AY204" s="248"/>
      <c r="AZ204" s="248"/>
      <c r="BA204" s="248"/>
      <c r="BB204" s="248"/>
      <c r="BC204" s="248"/>
      <c r="BD204" s="248"/>
      <c r="BE204" s="248"/>
      <c r="BF204" s="248"/>
      <c r="BG204" s="248"/>
      <c r="BH204" s="248"/>
      <c r="BI204" s="248"/>
      <c r="BJ204" s="248"/>
      <c r="BK204" s="248"/>
      <c r="BL204" s="248"/>
      <c r="BM204" s="249">
        <v>16</v>
      </c>
    </row>
    <row r="205" spans="1:65">
      <c r="A205" s="35"/>
      <c r="B205" s="3" t="s">
        <v>262</v>
      </c>
      <c r="C205" s="33"/>
      <c r="D205" s="253">
        <v>17.100000000000001</v>
      </c>
      <c r="E205" s="247"/>
      <c r="F205" s="248"/>
      <c r="G205" s="248"/>
      <c r="H205" s="248"/>
      <c r="I205" s="248"/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248"/>
      <c r="AI205" s="248"/>
      <c r="AJ205" s="248"/>
      <c r="AK205" s="248"/>
      <c r="AL205" s="248"/>
      <c r="AM205" s="248"/>
      <c r="AN205" s="248"/>
      <c r="AO205" s="248"/>
      <c r="AP205" s="248"/>
      <c r="AQ205" s="248"/>
      <c r="AR205" s="248"/>
      <c r="AS205" s="248"/>
      <c r="AT205" s="248"/>
      <c r="AU205" s="248"/>
      <c r="AV205" s="248"/>
      <c r="AW205" s="248"/>
      <c r="AX205" s="248"/>
      <c r="AY205" s="248"/>
      <c r="AZ205" s="248"/>
      <c r="BA205" s="248"/>
      <c r="BB205" s="248"/>
      <c r="BC205" s="248"/>
      <c r="BD205" s="248"/>
      <c r="BE205" s="248"/>
      <c r="BF205" s="248"/>
      <c r="BG205" s="248"/>
      <c r="BH205" s="248"/>
      <c r="BI205" s="248"/>
      <c r="BJ205" s="248"/>
      <c r="BK205" s="248"/>
      <c r="BL205" s="248"/>
      <c r="BM205" s="249">
        <v>17.100000000000001</v>
      </c>
    </row>
    <row r="206" spans="1:65">
      <c r="A206" s="35"/>
      <c r="B206" s="3" t="s">
        <v>263</v>
      </c>
      <c r="C206" s="33"/>
      <c r="D206" s="253">
        <v>0.98994949366116802</v>
      </c>
      <c r="E206" s="247"/>
      <c r="F206" s="248"/>
      <c r="G206" s="248"/>
      <c r="H206" s="248"/>
      <c r="I206" s="248"/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  <c r="AA206" s="248"/>
      <c r="AB206" s="248"/>
      <c r="AC206" s="248"/>
      <c r="AD206" s="248"/>
      <c r="AE206" s="248"/>
      <c r="AF206" s="248"/>
      <c r="AG206" s="248"/>
      <c r="AH206" s="248"/>
      <c r="AI206" s="248"/>
      <c r="AJ206" s="248"/>
      <c r="AK206" s="248"/>
      <c r="AL206" s="248"/>
      <c r="AM206" s="248"/>
      <c r="AN206" s="248"/>
      <c r="AO206" s="248"/>
      <c r="AP206" s="248"/>
      <c r="AQ206" s="248"/>
      <c r="AR206" s="248"/>
      <c r="AS206" s="248"/>
      <c r="AT206" s="248"/>
      <c r="AU206" s="248"/>
      <c r="AV206" s="248"/>
      <c r="AW206" s="248"/>
      <c r="AX206" s="248"/>
      <c r="AY206" s="248"/>
      <c r="AZ206" s="248"/>
      <c r="BA206" s="248"/>
      <c r="BB206" s="248"/>
      <c r="BC206" s="248"/>
      <c r="BD206" s="248"/>
      <c r="BE206" s="248"/>
      <c r="BF206" s="248"/>
      <c r="BG206" s="248"/>
      <c r="BH206" s="248"/>
      <c r="BI206" s="248"/>
      <c r="BJ206" s="248"/>
      <c r="BK206" s="248"/>
      <c r="BL206" s="248"/>
      <c r="BM206" s="249">
        <v>56</v>
      </c>
    </row>
    <row r="207" spans="1:65">
      <c r="A207" s="35"/>
      <c r="B207" s="3" t="s">
        <v>87</v>
      </c>
      <c r="C207" s="33"/>
      <c r="D207" s="13">
        <v>5.7891783255039062E-2</v>
      </c>
      <c r="E207" s="16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62"/>
    </row>
    <row r="208" spans="1:65">
      <c r="A208" s="35"/>
      <c r="B208" s="3" t="s">
        <v>264</v>
      </c>
      <c r="C208" s="33"/>
      <c r="D208" s="13">
        <v>0</v>
      </c>
      <c r="E208" s="16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62"/>
    </row>
    <row r="209" spans="1:65">
      <c r="A209" s="35"/>
      <c r="B209" s="53" t="s">
        <v>265</v>
      </c>
      <c r="C209" s="54"/>
      <c r="D209" s="52" t="s">
        <v>266</v>
      </c>
      <c r="E209" s="16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62"/>
    </row>
    <row r="210" spans="1:65">
      <c r="B210" s="36"/>
      <c r="C210" s="20"/>
      <c r="D210" s="31"/>
      <c r="BM210" s="62"/>
    </row>
    <row r="211" spans="1:65" ht="15">
      <c r="B211" s="37" t="s">
        <v>633</v>
      </c>
      <c r="BM211" s="32" t="s">
        <v>268</v>
      </c>
    </row>
    <row r="212" spans="1:65" ht="15">
      <c r="A212" s="28" t="s">
        <v>5</v>
      </c>
      <c r="B212" s="18" t="s">
        <v>115</v>
      </c>
      <c r="C212" s="15" t="s">
        <v>116</v>
      </c>
      <c r="D212" s="16" t="s">
        <v>326</v>
      </c>
      <c r="E212" s="16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2">
        <v>1</v>
      </c>
    </row>
    <row r="213" spans="1:65">
      <c r="A213" s="35"/>
      <c r="B213" s="19" t="s">
        <v>231</v>
      </c>
      <c r="C213" s="8" t="s">
        <v>231</v>
      </c>
      <c r="D213" s="9" t="s">
        <v>117</v>
      </c>
      <c r="E213" s="16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2" t="s">
        <v>3</v>
      </c>
    </row>
    <row r="214" spans="1:65">
      <c r="A214" s="35"/>
      <c r="B214" s="19"/>
      <c r="C214" s="8"/>
      <c r="D214" s="9" t="s">
        <v>334</v>
      </c>
      <c r="E214" s="16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2">
        <v>2</v>
      </c>
    </row>
    <row r="215" spans="1:65">
      <c r="A215" s="35"/>
      <c r="B215" s="19"/>
      <c r="C215" s="8"/>
      <c r="D215" s="29"/>
      <c r="E215" s="16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2">
        <v>2</v>
      </c>
    </row>
    <row r="216" spans="1:65">
      <c r="A216" s="35"/>
      <c r="B216" s="18">
        <v>1</v>
      </c>
      <c r="C216" s="14">
        <v>1</v>
      </c>
      <c r="D216" s="22">
        <v>5.38</v>
      </c>
      <c r="E216" s="16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2">
        <v>1</v>
      </c>
    </row>
    <row r="217" spans="1:65">
      <c r="A217" s="35"/>
      <c r="B217" s="19">
        <v>1</v>
      </c>
      <c r="C217" s="8">
        <v>2</v>
      </c>
      <c r="D217" s="10">
        <v>5.25</v>
      </c>
      <c r="E217" s="16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2">
        <v>22</v>
      </c>
    </row>
    <row r="218" spans="1:65">
      <c r="A218" s="35"/>
      <c r="B218" s="20" t="s">
        <v>261</v>
      </c>
      <c r="C218" s="12"/>
      <c r="D218" s="26">
        <v>5.3149999999999995</v>
      </c>
      <c r="E218" s="16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16</v>
      </c>
    </row>
    <row r="219" spans="1:65">
      <c r="A219" s="35"/>
      <c r="B219" s="3" t="s">
        <v>262</v>
      </c>
      <c r="C219" s="33"/>
      <c r="D219" s="11">
        <v>5.3149999999999995</v>
      </c>
      <c r="E219" s="16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5.3150000000000004</v>
      </c>
    </row>
    <row r="220" spans="1:65">
      <c r="A220" s="35"/>
      <c r="B220" s="3" t="s">
        <v>263</v>
      </c>
      <c r="C220" s="33"/>
      <c r="D220" s="27">
        <v>9.1923881554251102E-2</v>
      </c>
      <c r="E220" s="16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57</v>
      </c>
    </row>
    <row r="221" spans="1:65">
      <c r="A221" s="35"/>
      <c r="B221" s="3" t="s">
        <v>87</v>
      </c>
      <c r="C221" s="33"/>
      <c r="D221" s="13">
        <v>1.7295179972577821E-2</v>
      </c>
      <c r="E221" s="16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62"/>
    </row>
    <row r="222" spans="1:65">
      <c r="A222" s="35"/>
      <c r="B222" s="3" t="s">
        <v>264</v>
      </c>
      <c r="C222" s="33"/>
      <c r="D222" s="13">
        <v>-2.2204460492503131E-16</v>
      </c>
      <c r="E222" s="16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62"/>
    </row>
    <row r="223" spans="1:65">
      <c r="A223" s="35"/>
      <c r="B223" s="53" t="s">
        <v>265</v>
      </c>
      <c r="C223" s="54"/>
      <c r="D223" s="52" t="s">
        <v>266</v>
      </c>
      <c r="E223" s="16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62"/>
    </row>
    <row r="224" spans="1:65">
      <c r="B224" s="36"/>
      <c r="C224" s="20"/>
      <c r="D224" s="31"/>
      <c r="BM224" s="62"/>
    </row>
    <row r="225" spans="1:65" ht="15">
      <c r="B225" s="37" t="s">
        <v>634</v>
      </c>
      <c r="BM225" s="32" t="s">
        <v>268</v>
      </c>
    </row>
    <row r="226" spans="1:65" ht="15">
      <c r="A226" s="28" t="s">
        <v>82</v>
      </c>
      <c r="B226" s="18" t="s">
        <v>115</v>
      </c>
      <c r="C226" s="15" t="s">
        <v>116</v>
      </c>
      <c r="D226" s="16" t="s">
        <v>326</v>
      </c>
      <c r="E226" s="16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</v>
      </c>
    </row>
    <row r="227" spans="1:65">
      <c r="A227" s="35"/>
      <c r="B227" s="19" t="s">
        <v>231</v>
      </c>
      <c r="C227" s="8" t="s">
        <v>231</v>
      </c>
      <c r="D227" s="9" t="s">
        <v>117</v>
      </c>
      <c r="E227" s="16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 t="s">
        <v>3</v>
      </c>
    </row>
    <row r="228" spans="1:65">
      <c r="A228" s="35"/>
      <c r="B228" s="19"/>
      <c r="C228" s="8"/>
      <c r="D228" s="9" t="s">
        <v>334</v>
      </c>
      <c r="E228" s="16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2</v>
      </c>
    </row>
    <row r="229" spans="1:65">
      <c r="A229" s="35"/>
      <c r="B229" s="19"/>
      <c r="C229" s="8"/>
      <c r="D229" s="29"/>
      <c r="E229" s="16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2</v>
      </c>
    </row>
    <row r="230" spans="1:65">
      <c r="A230" s="35"/>
      <c r="B230" s="18">
        <v>1</v>
      </c>
      <c r="C230" s="14">
        <v>1</v>
      </c>
      <c r="D230" s="22">
        <v>1.55</v>
      </c>
      <c r="E230" s="16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2">
        <v>1</v>
      </c>
    </row>
    <row r="231" spans="1:65">
      <c r="A231" s="35"/>
      <c r="B231" s="19">
        <v>1</v>
      </c>
      <c r="C231" s="8">
        <v>2</v>
      </c>
      <c r="D231" s="10">
        <v>1.85</v>
      </c>
      <c r="E231" s="16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2">
        <v>52</v>
      </c>
    </row>
    <row r="232" spans="1:65">
      <c r="A232" s="35"/>
      <c r="B232" s="20" t="s">
        <v>261</v>
      </c>
      <c r="C232" s="12"/>
      <c r="D232" s="26">
        <v>1.7000000000000002</v>
      </c>
      <c r="E232" s="16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2">
        <v>16</v>
      </c>
    </row>
    <row r="233" spans="1:65">
      <c r="A233" s="35"/>
      <c r="B233" s="3" t="s">
        <v>262</v>
      </c>
      <c r="C233" s="33"/>
      <c r="D233" s="11">
        <v>1.7000000000000002</v>
      </c>
      <c r="E233" s="16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2">
        <v>1.7</v>
      </c>
    </row>
    <row r="234" spans="1:65">
      <c r="A234" s="35"/>
      <c r="B234" s="3" t="s">
        <v>263</v>
      </c>
      <c r="C234" s="33"/>
      <c r="D234" s="27">
        <v>0.21213203435596428</v>
      </c>
      <c r="E234" s="16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2">
        <v>58</v>
      </c>
    </row>
    <row r="235" spans="1:65">
      <c r="A235" s="35"/>
      <c r="B235" s="3" t="s">
        <v>87</v>
      </c>
      <c r="C235" s="33"/>
      <c r="D235" s="13">
        <v>0.12478354962115545</v>
      </c>
      <c r="E235" s="16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2"/>
    </row>
    <row r="236" spans="1:65">
      <c r="A236" s="35"/>
      <c r="B236" s="3" t="s">
        <v>264</v>
      </c>
      <c r="C236" s="33"/>
      <c r="D236" s="13">
        <v>2.2204460492503131E-16</v>
      </c>
      <c r="E236" s="16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2"/>
    </row>
    <row r="237" spans="1:65">
      <c r="A237" s="35"/>
      <c r="B237" s="53" t="s">
        <v>265</v>
      </c>
      <c r="C237" s="54"/>
      <c r="D237" s="52" t="s">
        <v>266</v>
      </c>
      <c r="E237" s="16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2"/>
    </row>
    <row r="238" spans="1:65">
      <c r="B238" s="36"/>
      <c r="C238" s="20"/>
      <c r="D238" s="31"/>
      <c r="BM238" s="62"/>
    </row>
    <row r="239" spans="1:65" ht="15">
      <c r="B239" s="37" t="s">
        <v>635</v>
      </c>
      <c r="BM239" s="32" t="s">
        <v>268</v>
      </c>
    </row>
    <row r="240" spans="1:65" ht="15">
      <c r="A240" s="28" t="s">
        <v>8</v>
      </c>
      <c r="B240" s="18" t="s">
        <v>115</v>
      </c>
      <c r="C240" s="15" t="s">
        <v>116</v>
      </c>
      <c r="D240" s="16" t="s">
        <v>326</v>
      </c>
      <c r="E240" s="16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9" t="s">
        <v>231</v>
      </c>
      <c r="C241" s="8" t="s">
        <v>231</v>
      </c>
      <c r="D241" s="9" t="s">
        <v>117</v>
      </c>
      <c r="E241" s="16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 t="s">
        <v>3</v>
      </c>
    </row>
    <row r="242" spans="1:65">
      <c r="A242" s="35"/>
      <c r="B242" s="19"/>
      <c r="C242" s="8"/>
      <c r="D242" s="9" t="s">
        <v>334</v>
      </c>
      <c r="E242" s="16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2</v>
      </c>
    </row>
    <row r="243" spans="1:65">
      <c r="A243" s="35"/>
      <c r="B243" s="19"/>
      <c r="C243" s="8"/>
      <c r="D243" s="29"/>
      <c r="E243" s="16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2</v>
      </c>
    </row>
    <row r="244" spans="1:65">
      <c r="A244" s="35"/>
      <c r="B244" s="18">
        <v>1</v>
      </c>
      <c r="C244" s="14">
        <v>1</v>
      </c>
      <c r="D244" s="22">
        <v>4.38</v>
      </c>
      <c r="E244" s="16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1</v>
      </c>
    </row>
    <row r="245" spans="1:65">
      <c r="A245" s="35"/>
      <c r="B245" s="19">
        <v>1</v>
      </c>
      <c r="C245" s="8">
        <v>2</v>
      </c>
      <c r="D245" s="10">
        <v>4.57</v>
      </c>
      <c r="E245" s="16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23</v>
      </c>
    </row>
    <row r="246" spans="1:65">
      <c r="A246" s="35"/>
      <c r="B246" s="20" t="s">
        <v>261</v>
      </c>
      <c r="C246" s="12"/>
      <c r="D246" s="26">
        <v>4.4749999999999996</v>
      </c>
      <c r="E246" s="16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16</v>
      </c>
    </row>
    <row r="247" spans="1:65">
      <c r="A247" s="35"/>
      <c r="B247" s="3" t="s">
        <v>262</v>
      </c>
      <c r="C247" s="33"/>
      <c r="D247" s="11">
        <v>4.4749999999999996</v>
      </c>
      <c r="E247" s="16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4.4749999999999996</v>
      </c>
    </row>
    <row r="248" spans="1:65">
      <c r="A248" s="35"/>
      <c r="B248" s="3" t="s">
        <v>263</v>
      </c>
      <c r="C248" s="33"/>
      <c r="D248" s="27">
        <v>0.1343502884254443</v>
      </c>
      <c r="E248" s="16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42</v>
      </c>
    </row>
    <row r="249" spans="1:65">
      <c r="A249" s="35"/>
      <c r="B249" s="3" t="s">
        <v>87</v>
      </c>
      <c r="C249" s="33"/>
      <c r="D249" s="13">
        <v>3.0022410821328338E-2</v>
      </c>
      <c r="E249" s="16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2"/>
    </row>
    <row r="250" spans="1:65">
      <c r="A250" s="35"/>
      <c r="B250" s="3" t="s">
        <v>264</v>
      </c>
      <c r="C250" s="33"/>
      <c r="D250" s="13">
        <v>0</v>
      </c>
      <c r="E250" s="16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2"/>
    </row>
    <row r="251" spans="1:65">
      <c r="A251" s="35"/>
      <c r="B251" s="53" t="s">
        <v>265</v>
      </c>
      <c r="C251" s="54"/>
      <c r="D251" s="52" t="s">
        <v>266</v>
      </c>
      <c r="E251" s="16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2"/>
    </row>
    <row r="252" spans="1:65">
      <c r="B252" s="36"/>
      <c r="C252" s="20"/>
      <c r="D252" s="31"/>
      <c r="BM252" s="62"/>
    </row>
    <row r="253" spans="1:65" ht="15">
      <c r="B253" s="37" t="s">
        <v>636</v>
      </c>
      <c r="BM253" s="32" t="s">
        <v>268</v>
      </c>
    </row>
    <row r="254" spans="1:65" ht="15">
      <c r="A254" s="28" t="s">
        <v>11</v>
      </c>
      <c r="B254" s="18" t="s">
        <v>115</v>
      </c>
      <c r="C254" s="15" t="s">
        <v>116</v>
      </c>
      <c r="D254" s="16" t="s">
        <v>326</v>
      </c>
      <c r="E254" s="16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231</v>
      </c>
      <c r="C255" s="8" t="s">
        <v>231</v>
      </c>
      <c r="D255" s="9" t="s">
        <v>117</v>
      </c>
      <c r="E255" s="16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334</v>
      </c>
      <c r="E256" s="16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16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>
        <v>0.9900000000000001</v>
      </c>
      <c r="E258" s="16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0.9900000000000001</v>
      </c>
      <c r="E259" s="16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24</v>
      </c>
    </row>
    <row r="260" spans="1:65">
      <c r="A260" s="35"/>
      <c r="B260" s="20" t="s">
        <v>261</v>
      </c>
      <c r="C260" s="12"/>
      <c r="D260" s="26">
        <v>0.9900000000000001</v>
      </c>
      <c r="E260" s="16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3" t="s">
        <v>262</v>
      </c>
      <c r="C261" s="33"/>
      <c r="D261" s="11">
        <v>0.9900000000000001</v>
      </c>
      <c r="E261" s="16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0.99</v>
      </c>
    </row>
    <row r="262" spans="1:65">
      <c r="A262" s="35"/>
      <c r="B262" s="3" t="s">
        <v>263</v>
      </c>
      <c r="C262" s="33"/>
      <c r="D262" s="27">
        <v>0</v>
      </c>
      <c r="E262" s="16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43</v>
      </c>
    </row>
    <row r="263" spans="1:65">
      <c r="A263" s="35"/>
      <c r="B263" s="3" t="s">
        <v>87</v>
      </c>
      <c r="C263" s="33"/>
      <c r="D263" s="13">
        <v>0</v>
      </c>
      <c r="E263" s="16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62"/>
    </row>
    <row r="264" spans="1:65">
      <c r="A264" s="35"/>
      <c r="B264" s="3" t="s">
        <v>264</v>
      </c>
      <c r="C264" s="33"/>
      <c r="D264" s="13">
        <v>2.2204460492503131E-16</v>
      </c>
      <c r="E264" s="16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2"/>
    </row>
    <row r="265" spans="1:65">
      <c r="A265" s="35"/>
      <c r="B265" s="53" t="s">
        <v>265</v>
      </c>
      <c r="C265" s="54"/>
      <c r="D265" s="52" t="s">
        <v>266</v>
      </c>
      <c r="E265" s="16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2"/>
    </row>
    <row r="266" spans="1:65">
      <c r="B266" s="36"/>
      <c r="C266" s="20"/>
      <c r="D266" s="31"/>
      <c r="BM266" s="62"/>
    </row>
    <row r="267" spans="1:65" ht="15">
      <c r="B267" s="37" t="s">
        <v>637</v>
      </c>
      <c r="BM267" s="32" t="s">
        <v>268</v>
      </c>
    </row>
    <row r="268" spans="1:65" ht="15">
      <c r="A268" s="28" t="s">
        <v>14</v>
      </c>
      <c r="B268" s="18" t="s">
        <v>115</v>
      </c>
      <c r="C268" s="15" t="s">
        <v>116</v>
      </c>
      <c r="D268" s="16" t="s">
        <v>326</v>
      </c>
      <c r="E268" s="16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2">
        <v>1</v>
      </c>
    </row>
    <row r="269" spans="1:65">
      <c r="A269" s="35"/>
      <c r="B269" s="19" t="s">
        <v>231</v>
      </c>
      <c r="C269" s="8" t="s">
        <v>231</v>
      </c>
      <c r="D269" s="9" t="s">
        <v>117</v>
      </c>
      <c r="E269" s="16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2" t="s">
        <v>3</v>
      </c>
    </row>
    <row r="270" spans="1:65">
      <c r="A270" s="35"/>
      <c r="B270" s="19"/>
      <c r="C270" s="8"/>
      <c r="D270" s="9" t="s">
        <v>334</v>
      </c>
      <c r="E270" s="16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2">
        <v>3</v>
      </c>
    </row>
    <row r="271" spans="1:65">
      <c r="A271" s="35"/>
      <c r="B271" s="19"/>
      <c r="C271" s="8"/>
      <c r="D271" s="29"/>
      <c r="E271" s="16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2">
        <v>3</v>
      </c>
    </row>
    <row r="272" spans="1:65">
      <c r="A272" s="35"/>
      <c r="B272" s="18">
        <v>1</v>
      </c>
      <c r="C272" s="14">
        <v>1</v>
      </c>
      <c r="D272" s="242">
        <v>0.05</v>
      </c>
      <c r="E272" s="232"/>
      <c r="F272" s="233"/>
      <c r="G272" s="233"/>
      <c r="H272" s="233"/>
      <c r="I272" s="233"/>
      <c r="J272" s="233"/>
      <c r="K272" s="233"/>
      <c r="L272" s="233"/>
      <c r="M272" s="233"/>
      <c r="N272" s="233"/>
      <c r="O272" s="233"/>
      <c r="P272" s="233"/>
      <c r="Q272" s="233"/>
      <c r="R272" s="233"/>
      <c r="S272" s="233"/>
      <c r="T272" s="233"/>
      <c r="U272" s="233"/>
      <c r="V272" s="233"/>
      <c r="W272" s="233"/>
      <c r="X272" s="233"/>
      <c r="Y272" s="233"/>
      <c r="Z272" s="233"/>
      <c r="AA272" s="233"/>
      <c r="AB272" s="233"/>
      <c r="AC272" s="233"/>
      <c r="AD272" s="233"/>
      <c r="AE272" s="233"/>
      <c r="AF272" s="233"/>
      <c r="AG272" s="233"/>
      <c r="AH272" s="233"/>
      <c r="AI272" s="233"/>
      <c r="AJ272" s="233"/>
      <c r="AK272" s="233"/>
      <c r="AL272" s="233"/>
      <c r="AM272" s="233"/>
      <c r="AN272" s="233"/>
      <c r="AO272" s="233"/>
      <c r="AP272" s="233"/>
      <c r="AQ272" s="233"/>
      <c r="AR272" s="233"/>
      <c r="AS272" s="233"/>
      <c r="AT272" s="233"/>
      <c r="AU272" s="233"/>
      <c r="AV272" s="233"/>
      <c r="AW272" s="233"/>
      <c r="AX272" s="233"/>
      <c r="AY272" s="233"/>
      <c r="AZ272" s="233"/>
      <c r="BA272" s="233"/>
      <c r="BB272" s="233"/>
      <c r="BC272" s="233"/>
      <c r="BD272" s="233"/>
      <c r="BE272" s="233"/>
      <c r="BF272" s="233"/>
      <c r="BG272" s="233"/>
      <c r="BH272" s="233"/>
      <c r="BI272" s="233"/>
      <c r="BJ272" s="233"/>
      <c r="BK272" s="233"/>
      <c r="BL272" s="233"/>
      <c r="BM272" s="243">
        <v>1</v>
      </c>
    </row>
    <row r="273" spans="1:65">
      <c r="A273" s="35"/>
      <c r="B273" s="19">
        <v>1</v>
      </c>
      <c r="C273" s="8">
        <v>2</v>
      </c>
      <c r="D273" s="244">
        <v>0.05</v>
      </c>
      <c r="E273" s="232"/>
      <c r="F273" s="233"/>
      <c r="G273" s="233"/>
      <c r="H273" s="233"/>
      <c r="I273" s="233"/>
      <c r="J273" s="233"/>
      <c r="K273" s="233"/>
      <c r="L273" s="233"/>
      <c r="M273" s="233"/>
      <c r="N273" s="233"/>
      <c r="O273" s="233"/>
      <c r="P273" s="233"/>
      <c r="Q273" s="233"/>
      <c r="R273" s="233"/>
      <c r="S273" s="233"/>
      <c r="T273" s="233"/>
      <c r="U273" s="233"/>
      <c r="V273" s="233"/>
      <c r="W273" s="233"/>
      <c r="X273" s="233"/>
      <c r="Y273" s="233"/>
      <c r="Z273" s="233"/>
      <c r="AA273" s="233"/>
      <c r="AB273" s="233"/>
      <c r="AC273" s="233"/>
      <c r="AD273" s="233"/>
      <c r="AE273" s="233"/>
      <c r="AF273" s="233"/>
      <c r="AG273" s="233"/>
      <c r="AH273" s="233"/>
      <c r="AI273" s="233"/>
      <c r="AJ273" s="233"/>
      <c r="AK273" s="233"/>
      <c r="AL273" s="233"/>
      <c r="AM273" s="233"/>
      <c r="AN273" s="233"/>
      <c r="AO273" s="233"/>
      <c r="AP273" s="233"/>
      <c r="AQ273" s="233"/>
      <c r="AR273" s="233"/>
      <c r="AS273" s="233"/>
      <c r="AT273" s="233"/>
      <c r="AU273" s="233"/>
      <c r="AV273" s="233"/>
      <c r="AW273" s="233"/>
      <c r="AX273" s="233"/>
      <c r="AY273" s="233"/>
      <c r="AZ273" s="233"/>
      <c r="BA273" s="233"/>
      <c r="BB273" s="233"/>
      <c r="BC273" s="233"/>
      <c r="BD273" s="233"/>
      <c r="BE273" s="233"/>
      <c r="BF273" s="233"/>
      <c r="BG273" s="233"/>
      <c r="BH273" s="233"/>
      <c r="BI273" s="233"/>
      <c r="BJ273" s="233"/>
      <c r="BK273" s="233"/>
      <c r="BL273" s="233"/>
      <c r="BM273" s="243">
        <v>38</v>
      </c>
    </row>
    <row r="274" spans="1:65">
      <c r="A274" s="35"/>
      <c r="B274" s="20" t="s">
        <v>261</v>
      </c>
      <c r="C274" s="12"/>
      <c r="D274" s="245">
        <v>0.05</v>
      </c>
      <c r="E274" s="232"/>
      <c r="F274" s="233"/>
      <c r="G274" s="233"/>
      <c r="H274" s="233"/>
      <c r="I274" s="233"/>
      <c r="J274" s="233"/>
      <c r="K274" s="233"/>
      <c r="L274" s="233"/>
      <c r="M274" s="233"/>
      <c r="N274" s="233"/>
      <c r="O274" s="233"/>
      <c r="P274" s="233"/>
      <c r="Q274" s="233"/>
      <c r="R274" s="233"/>
      <c r="S274" s="233"/>
      <c r="T274" s="233"/>
      <c r="U274" s="233"/>
      <c r="V274" s="233"/>
      <c r="W274" s="233"/>
      <c r="X274" s="233"/>
      <c r="Y274" s="233"/>
      <c r="Z274" s="233"/>
      <c r="AA274" s="233"/>
      <c r="AB274" s="233"/>
      <c r="AC274" s="233"/>
      <c r="AD274" s="233"/>
      <c r="AE274" s="233"/>
      <c r="AF274" s="233"/>
      <c r="AG274" s="233"/>
      <c r="AH274" s="233"/>
      <c r="AI274" s="233"/>
      <c r="AJ274" s="233"/>
      <c r="AK274" s="233"/>
      <c r="AL274" s="233"/>
      <c r="AM274" s="233"/>
      <c r="AN274" s="233"/>
      <c r="AO274" s="233"/>
      <c r="AP274" s="233"/>
      <c r="AQ274" s="233"/>
      <c r="AR274" s="233"/>
      <c r="AS274" s="233"/>
      <c r="AT274" s="233"/>
      <c r="AU274" s="233"/>
      <c r="AV274" s="233"/>
      <c r="AW274" s="233"/>
      <c r="AX274" s="233"/>
      <c r="AY274" s="233"/>
      <c r="AZ274" s="233"/>
      <c r="BA274" s="233"/>
      <c r="BB274" s="233"/>
      <c r="BC274" s="233"/>
      <c r="BD274" s="233"/>
      <c r="BE274" s="233"/>
      <c r="BF274" s="233"/>
      <c r="BG274" s="233"/>
      <c r="BH274" s="233"/>
      <c r="BI274" s="233"/>
      <c r="BJ274" s="233"/>
      <c r="BK274" s="233"/>
      <c r="BL274" s="233"/>
      <c r="BM274" s="243">
        <v>16</v>
      </c>
    </row>
    <row r="275" spans="1:65">
      <c r="A275" s="35"/>
      <c r="B275" s="3" t="s">
        <v>262</v>
      </c>
      <c r="C275" s="33"/>
      <c r="D275" s="27">
        <v>0.05</v>
      </c>
      <c r="E275" s="232"/>
      <c r="F275" s="233"/>
      <c r="G275" s="233"/>
      <c r="H275" s="233"/>
      <c r="I275" s="233"/>
      <c r="J275" s="233"/>
      <c r="K275" s="233"/>
      <c r="L275" s="233"/>
      <c r="M275" s="233"/>
      <c r="N275" s="233"/>
      <c r="O275" s="233"/>
      <c r="P275" s="233"/>
      <c r="Q275" s="233"/>
      <c r="R275" s="233"/>
      <c r="S275" s="233"/>
      <c r="T275" s="233"/>
      <c r="U275" s="233"/>
      <c r="V275" s="233"/>
      <c r="W275" s="233"/>
      <c r="X275" s="233"/>
      <c r="Y275" s="233"/>
      <c r="Z275" s="233"/>
      <c r="AA275" s="233"/>
      <c r="AB275" s="233"/>
      <c r="AC275" s="233"/>
      <c r="AD275" s="233"/>
      <c r="AE275" s="233"/>
      <c r="AF275" s="233"/>
      <c r="AG275" s="233"/>
      <c r="AH275" s="233"/>
      <c r="AI275" s="233"/>
      <c r="AJ275" s="233"/>
      <c r="AK275" s="233"/>
      <c r="AL275" s="233"/>
      <c r="AM275" s="233"/>
      <c r="AN275" s="233"/>
      <c r="AO275" s="233"/>
      <c r="AP275" s="233"/>
      <c r="AQ275" s="233"/>
      <c r="AR275" s="233"/>
      <c r="AS275" s="233"/>
      <c r="AT275" s="233"/>
      <c r="AU275" s="233"/>
      <c r="AV275" s="233"/>
      <c r="AW275" s="233"/>
      <c r="AX275" s="233"/>
      <c r="AY275" s="233"/>
      <c r="AZ275" s="233"/>
      <c r="BA275" s="233"/>
      <c r="BB275" s="233"/>
      <c r="BC275" s="233"/>
      <c r="BD275" s="233"/>
      <c r="BE275" s="233"/>
      <c r="BF275" s="233"/>
      <c r="BG275" s="233"/>
      <c r="BH275" s="233"/>
      <c r="BI275" s="233"/>
      <c r="BJ275" s="233"/>
      <c r="BK275" s="233"/>
      <c r="BL275" s="233"/>
      <c r="BM275" s="243">
        <v>0.05</v>
      </c>
    </row>
    <row r="276" spans="1:65">
      <c r="A276" s="35"/>
      <c r="B276" s="3" t="s">
        <v>263</v>
      </c>
      <c r="C276" s="33"/>
      <c r="D276" s="27">
        <v>0</v>
      </c>
      <c r="E276" s="232"/>
      <c r="F276" s="233"/>
      <c r="G276" s="233"/>
      <c r="H276" s="233"/>
      <c r="I276" s="233"/>
      <c r="J276" s="233"/>
      <c r="K276" s="233"/>
      <c r="L276" s="233"/>
      <c r="M276" s="233"/>
      <c r="N276" s="233"/>
      <c r="O276" s="233"/>
      <c r="P276" s="233"/>
      <c r="Q276" s="233"/>
      <c r="R276" s="233"/>
      <c r="S276" s="233"/>
      <c r="T276" s="233"/>
      <c r="U276" s="233"/>
      <c r="V276" s="233"/>
      <c r="W276" s="233"/>
      <c r="X276" s="233"/>
      <c r="Y276" s="233"/>
      <c r="Z276" s="233"/>
      <c r="AA276" s="233"/>
      <c r="AB276" s="233"/>
      <c r="AC276" s="233"/>
      <c r="AD276" s="233"/>
      <c r="AE276" s="233"/>
      <c r="AF276" s="233"/>
      <c r="AG276" s="233"/>
      <c r="AH276" s="233"/>
      <c r="AI276" s="233"/>
      <c r="AJ276" s="233"/>
      <c r="AK276" s="233"/>
      <c r="AL276" s="233"/>
      <c r="AM276" s="233"/>
      <c r="AN276" s="233"/>
      <c r="AO276" s="233"/>
      <c r="AP276" s="233"/>
      <c r="AQ276" s="233"/>
      <c r="AR276" s="233"/>
      <c r="AS276" s="233"/>
      <c r="AT276" s="233"/>
      <c r="AU276" s="233"/>
      <c r="AV276" s="233"/>
      <c r="AW276" s="233"/>
      <c r="AX276" s="233"/>
      <c r="AY276" s="233"/>
      <c r="AZ276" s="233"/>
      <c r="BA276" s="233"/>
      <c r="BB276" s="233"/>
      <c r="BC276" s="233"/>
      <c r="BD276" s="233"/>
      <c r="BE276" s="233"/>
      <c r="BF276" s="233"/>
      <c r="BG276" s="233"/>
      <c r="BH276" s="233"/>
      <c r="BI276" s="233"/>
      <c r="BJ276" s="233"/>
      <c r="BK276" s="233"/>
      <c r="BL276" s="233"/>
      <c r="BM276" s="243">
        <v>44</v>
      </c>
    </row>
    <row r="277" spans="1:65">
      <c r="A277" s="35"/>
      <c r="B277" s="3" t="s">
        <v>87</v>
      </c>
      <c r="C277" s="33"/>
      <c r="D277" s="13">
        <v>0</v>
      </c>
      <c r="E277" s="16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62"/>
    </row>
    <row r="278" spans="1:65">
      <c r="A278" s="35"/>
      <c r="B278" s="3" t="s">
        <v>264</v>
      </c>
      <c r="C278" s="33"/>
      <c r="D278" s="13">
        <v>0</v>
      </c>
      <c r="E278" s="16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62"/>
    </row>
    <row r="279" spans="1:65">
      <c r="A279" s="35"/>
      <c r="B279" s="53" t="s">
        <v>265</v>
      </c>
      <c r="C279" s="54"/>
      <c r="D279" s="52" t="s">
        <v>266</v>
      </c>
      <c r="E279" s="16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62"/>
    </row>
    <row r="280" spans="1:65">
      <c r="B280" s="36"/>
      <c r="C280" s="20"/>
      <c r="D280" s="31"/>
      <c r="BM280" s="62"/>
    </row>
    <row r="281" spans="1:65" ht="15">
      <c r="B281" s="37" t="s">
        <v>638</v>
      </c>
      <c r="BM281" s="32" t="s">
        <v>268</v>
      </c>
    </row>
    <row r="282" spans="1:65" ht="15">
      <c r="A282" s="28" t="s">
        <v>17</v>
      </c>
      <c r="B282" s="18" t="s">
        <v>115</v>
      </c>
      <c r="C282" s="15" t="s">
        <v>116</v>
      </c>
      <c r="D282" s="16" t="s">
        <v>326</v>
      </c>
      <c r="E282" s="16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</v>
      </c>
    </row>
    <row r="283" spans="1:65">
      <c r="A283" s="35"/>
      <c r="B283" s="19" t="s">
        <v>231</v>
      </c>
      <c r="C283" s="8" t="s">
        <v>231</v>
      </c>
      <c r="D283" s="9" t="s">
        <v>117</v>
      </c>
      <c r="E283" s="16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 t="s">
        <v>3</v>
      </c>
    </row>
    <row r="284" spans="1:65">
      <c r="A284" s="35"/>
      <c r="B284" s="19"/>
      <c r="C284" s="8"/>
      <c r="D284" s="9" t="s">
        <v>334</v>
      </c>
      <c r="E284" s="16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</v>
      </c>
    </row>
    <row r="285" spans="1:65">
      <c r="A285" s="35"/>
      <c r="B285" s="19"/>
      <c r="C285" s="8"/>
      <c r="D285" s="29"/>
      <c r="E285" s="16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1</v>
      </c>
    </row>
    <row r="286" spans="1:65">
      <c r="A286" s="35"/>
      <c r="B286" s="18">
        <v>1</v>
      </c>
      <c r="C286" s="14">
        <v>1</v>
      </c>
      <c r="D286" s="246">
        <v>38.799999999999997</v>
      </c>
      <c r="E286" s="247"/>
      <c r="F286" s="248"/>
      <c r="G286" s="248"/>
      <c r="H286" s="248"/>
      <c r="I286" s="248"/>
      <c r="J286" s="248"/>
      <c r="K286" s="248"/>
      <c r="L286" s="248"/>
      <c r="M286" s="248"/>
      <c r="N286" s="248"/>
      <c r="O286" s="248"/>
      <c r="P286" s="248"/>
      <c r="Q286" s="248"/>
      <c r="R286" s="248"/>
      <c r="S286" s="248"/>
      <c r="T286" s="248"/>
      <c r="U286" s="248"/>
      <c r="V286" s="248"/>
      <c r="W286" s="248"/>
      <c r="X286" s="248"/>
      <c r="Y286" s="248"/>
      <c r="Z286" s="248"/>
      <c r="AA286" s="248"/>
      <c r="AB286" s="248"/>
      <c r="AC286" s="248"/>
      <c r="AD286" s="248"/>
      <c r="AE286" s="248"/>
      <c r="AF286" s="248"/>
      <c r="AG286" s="248"/>
      <c r="AH286" s="248"/>
      <c r="AI286" s="248"/>
      <c r="AJ286" s="248"/>
      <c r="AK286" s="248"/>
      <c r="AL286" s="248"/>
      <c r="AM286" s="248"/>
      <c r="AN286" s="248"/>
      <c r="AO286" s="248"/>
      <c r="AP286" s="248"/>
      <c r="AQ286" s="248"/>
      <c r="AR286" s="248"/>
      <c r="AS286" s="248"/>
      <c r="AT286" s="248"/>
      <c r="AU286" s="248"/>
      <c r="AV286" s="248"/>
      <c r="AW286" s="248"/>
      <c r="AX286" s="248"/>
      <c r="AY286" s="248"/>
      <c r="AZ286" s="248"/>
      <c r="BA286" s="248"/>
      <c r="BB286" s="248"/>
      <c r="BC286" s="248"/>
      <c r="BD286" s="248"/>
      <c r="BE286" s="248"/>
      <c r="BF286" s="248"/>
      <c r="BG286" s="248"/>
      <c r="BH286" s="248"/>
      <c r="BI286" s="248"/>
      <c r="BJ286" s="248"/>
      <c r="BK286" s="248"/>
      <c r="BL286" s="248"/>
      <c r="BM286" s="249">
        <v>1</v>
      </c>
    </row>
    <row r="287" spans="1:65">
      <c r="A287" s="35"/>
      <c r="B287" s="19">
        <v>1</v>
      </c>
      <c r="C287" s="8">
        <v>2</v>
      </c>
      <c r="D287" s="250">
        <v>37.700000000000003</v>
      </c>
      <c r="E287" s="247"/>
      <c r="F287" s="248"/>
      <c r="G287" s="248"/>
      <c r="H287" s="248"/>
      <c r="I287" s="248"/>
      <c r="J287" s="248"/>
      <c r="K287" s="248"/>
      <c r="L287" s="248"/>
      <c r="M287" s="248"/>
      <c r="N287" s="248"/>
      <c r="O287" s="248"/>
      <c r="P287" s="248"/>
      <c r="Q287" s="248"/>
      <c r="R287" s="248"/>
      <c r="S287" s="248"/>
      <c r="T287" s="248"/>
      <c r="U287" s="248"/>
      <c r="V287" s="248"/>
      <c r="W287" s="248"/>
      <c r="X287" s="248"/>
      <c r="Y287" s="248"/>
      <c r="Z287" s="248"/>
      <c r="AA287" s="248"/>
      <c r="AB287" s="248"/>
      <c r="AC287" s="248"/>
      <c r="AD287" s="248"/>
      <c r="AE287" s="248"/>
      <c r="AF287" s="248"/>
      <c r="AG287" s="248"/>
      <c r="AH287" s="248"/>
      <c r="AI287" s="248"/>
      <c r="AJ287" s="248"/>
      <c r="AK287" s="248"/>
      <c r="AL287" s="248"/>
      <c r="AM287" s="248"/>
      <c r="AN287" s="248"/>
      <c r="AO287" s="248"/>
      <c r="AP287" s="248"/>
      <c r="AQ287" s="248"/>
      <c r="AR287" s="248"/>
      <c r="AS287" s="248"/>
      <c r="AT287" s="248"/>
      <c r="AU287" s="248"/>
      <c r="AV287" s="248"/>
      <c r="AW287" s="248"/>
      <c r="AX287" s="248"/>
      <c r="AY287" s="248"/>
      <c r="AZ287" s="248"/>
      <c r="BA287" s="248"/>
      <c r="BB287" s="248"/>
      <c r="BC287" s="248"/>
      <c r="BD287" s="248"/>
      <c r="BE287" s="248"/>
      <c r="BF287" s="248"/>
      <c r="BG287" s="248"/>
      <c r="BH287" s="248"/>
      <c r="BI287" s="248"/>
      <c r="BJ287" s="248"/>
      <c r="BK287" s="248"/>
      <c r="BL287" s="248"/>
      <c r="BM287" s="249">
        <v>5</v>
      </c>
    </row>
    <row r="288" spans="1:65">
      <c r="A288" s="35"/>
      <c r="B288" s="20" t="s">
        <v>261</v>
      </c>
      <c r="C288" s="12"/>
      <c r="D288" s="252">
        <v>38.25</v>
      </c>
      <c r="E288" s="247"/>
      <c r="F288" s="248"/>
      <c r="G288" s="248"/>
      <c r="H288" s="248"/>
      <c r="I288" s="248"/>
      <c r="J288" s="248"/>
      <c r="K288" s="248"/>
      <c r="L288" s="248"/>
      <c r="M288" s="248"/>
      <c r="N288" s="248"/>
      <c r="O288" s="248"/>
      <c r="P288" s="248"/>
      <c r="Q288" s="248"/>
      <c r="R288" s="248"/>
      <c r="S288" s="248"/>
      <c r="T288" s="248"/>
      <c r="U288" s="248"/>
      <c r="V288" s="248"/>
      <c r="W288" s="248"/>
      <c r="X288" s="248"/>
      <c r="Y288" s="248"/>
      <c r="Z288" s="248"/>
      <c r="AA288" s="248"/>
      <c r="AB288" s="248"/>
      <c r="AC288" s="248"/>
      <c r="AD288" s="248"/>
      <c r="AE288" s="248"/>
      <c r="AF288" s="248"/>
      <c r="AG288" s="248"/>
      <c r="AH288" s="248"/>
      <c r="AI288" s="248"/>
      <c r="AJ288" s="248"/>
      <c r="AK288" s="248"/>
      <c r="AL288" s="248"/>
      <c r="AM288" s="248"/>
      <c r="AN288" s="248"/>
      <c r="AO288" s="248"/>
      <c r="AP288" s="248"/>
      <c r="AQ288" s="248"/>
      <c r="AR288" s="248"/>
      <c r="AS288" s="248"/>
      <c r="AT288" s="248"/>
      <c r="AU288" s="248"/>
      <c r="AV288" s="248"/>
      <c r="AW288" s="248"/>
      <c r="AX288" s="248"/>
      <c r="AY288" s="248"/>
      <c r="AZ288" s="248"/>
      <c r="BA288" s="248"/>
      <c r="BB288" s="248"/>
      <c r="BC288" s="248"/>
      <c r="BD288" s="248"/>
      <c r="BE288" s="248"/>
      <c r="BF288" s="248"/>
      <c r="BG288" s="248"/>
      <c r="BH288" s="248"/>
      <c r="BI288" s="248"/>
      <c r="BJ288" s="248"/>
      <c r="BK288" s="248"/>
      <c r="BL288" s="248"/>
      <c r="BM288" s="249">
        <v>16</v>
      </c>
    </row>
    <row r="289" spans="1:65">
      <c r="A289" s="35"/>
      <c r="B289" s="3" t="s">
        <v>262</v>
      </c>
      <c r="C289" s="33"/>
      <c r="D289" s="253">
        <v>38.25</v>
      </c>
      <c r="E289" s="247"/>
      <c r="F289" s="248"/>
      <c r="G289" s="248"/>
      <c r="H289" s="248"/>
      <c r="I289" s="248"/>
      <c r="J289" s="248"/>
      <c r="K289" s="248"/>
      <c r="L289" s="248"/>
      <c r="M289" s="248"/>
      <c r="N289" s="248"/>
      <c r="O289" s="248"/>
      <c r="P289" s="248"/>
      <c r="Q289" s="248"/>
      <c r="R289" s="248"/>
      <c r="S289" s="248"/>
      <c r="T289" s="248"/>
      <c r="U289" s="248"/>
      <c r="V289" s="248"/>
      <c r="W289" s="248"/>
      <c r="X289" s="248"/>
      <c r="Y289" s="248"/>
      <c r="Z289" s="248"/>
      <c r="AA289" s="248"/>
      <c r="AB289" s="248"/>
      <c r="AC289" s="248"/>
      <c r="AD289" s="248"/>
      <c r="AE289" s="248"/>
      <c r="AF289" s="248"/>
      <c r="AG289" s="248"/>
      <c r="AH289" s="248"/>
      <c r="AI289" s="248"/>
      <c r="AJ289" s="248"/>
      <c r="AK289" s="248"/>
      <c r="AL289" s="248"/>
      <c r="AM289" s="248"/>
      <c r="AN289" s="248"/>
      <c r="AO289" s="248"/>
      <c r="AP289" s="248"/>
      <c r="AQ289" s="248"/>
      <c r="AR289" s="248"/>
      <c r="AS289" s="248"/>
      <c r="AT289" s="248"/>
      <c r="AU289" s="248"/>
      <c r="AV289" s="248"/>
      <c r="AW289" s="248"/>
      <c r="AX289" s="248"/>
      <c r="AY289" s="248"/>
      <c r="AZ289" s="248"/>
      <c r="BA289" s="248"/>
      <c r="BB289" s="248"/>
      <c r="BC289" s="248"/>
      <c r="BD289" s="248"/>
      <c r="BE289" s="248"/>
      <c r="BF289" s="248"/>
      <c r="BG289" s="248"/>
      <c r="BH289" s="248"/>
      <c r="BI289" s="248"/>
      <c r="BJ289" s="248"/>
      <c r="BK289" s="248"/>
      <c r="BL289" s="248"/>
      <c r="BM289" s="249">
        <v>38.25</v>
      </c>
    </row>
    <row r="290" spans="1:65">
      <c r="A290" s="35"/>
      <c r="B290" s="3" t="s">
        <v>263</v>
      </c>
      <c r="C290" s="33"/>
      <c r="D290" s="253">
        <v>0.7778174593051983</v>
      </c>
      <c r="E290" s="247"/>
      <c r="F290" s="248"/>
      <c r="G290" s="248"/>
      <c r="H290" s="248"/>
      <c r="I290" s="248"/>
      <c r="J290" s="248"/>
      <c r="K290" s="248"/>
      <c r="L290" s="248"/>
      <c r="M290" s="248"/>
      <c r="N290" s="248"/>
      <c r="O290" s="248"/>
      <c r="P290" s="248"/>
      <c r="Q290" s="248"/>
      <c r="R290" s="248"/>
      <c r="S290" s="248"/>
      <c r="T290" s="248"/>
      <c r="U290" s="248"/>
      <c r="V290" s="248"/>
      <c r="W290" s="248"/>
      <c r="X290" s="248"/>
      <c r="Y290" s="248"/>
      <c r="Z290" s="248"/>
      <c r="AA290" s="248"/>
      <c r="AB290" s="248"/>
      <c r="AC290" s="248"/>
      <c r="AD290" s="248"/>
      <c r="AE290" s="248"/>
      <c r="AF290" s="248"/>
      <c r="AG290" s="248"/>
      <c r="AH290" s="248"/>
      <c r="AI290" s="248"/>
      <c r="AJ290" s="248"/>
      <c r="AK290" s="248"/>
      <c r="AL290" s="248"/>
      <c r="AM290" s="248"/>
      <c r="AN290" s="248"/>
      <c r="AO290" s="248"/>
      <c r="AP290" s="248"/>
      <c r="AQ290" s="248"/>
      <c r="AR290" s="248"/>
      <c r="AS290" s="248"/>
      <c r="AT290" s="248"/>
      <c r="AU290" s="248"/>
      <c r="AV290" s="248"/>
      <c r="AW290" s="248"/>
      <c r="AX290" s="248"/>
      <c r="AY290" s="248"/>
      <c r="AZ290" s="248"/>
      <c r="BA290" s="248"/>
      <c r="BB290" s="248"/>
      <c r="BC290" s="248"/>
      <c r="BD290" s="248"/>
      <c r="BE290" s="248"/>
      <c r="BF290" s="248"/>
      <c r="BG290" s="248"/>
      <c r="BH290" s="248"/>
      <c r="BI290" s="248"/>
      <c r="BJ290" s="248"/>
      <c r="BK290" s="248"/>
      <c r="BL290" s="248"/>
      <c r="BM290" s="249">
        <v>45</v>
      </c>
    </row>
    <row r="291" spans="1:65">
      <c r="A291" s="35"/>
      <c r="B291" s="3" t="s">
        <v>87</v>
      </c>
      <c r="C291" s="33"/>
      <c r="D291" s="13">
        <v>2.0335096975299304E-2</v>
      </c>
      <c r="E291" s="16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2"/>
    </row>
    <row r="292" spans="1:65">
      <c r="A292" s="35"/>
      <c r="B292" s="3" t="s">
        <v>264</v>
      </c>
      <c r="C292" s="33"/>
      <c r="D292" s="13">
        <v>0</v>
      </c>
      <c r="E292" s="16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2"/>
    </row>
    <row r="293" spans="1:65">
      <c r="A293" s="35"/>
      <c r="B293" s="53" t="s">
        <v>265</v>
      </c>
      <c r="C293" s="54"/>
      <c r="D293" s="52" t="s">
        <v>266</v>
      </c>
      <c r="E293" s="16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2"/>
    </row>
    <row r="294" spans="1:65">
      <c r="B294" s="36"/>
      <c r="C294" s="20"/>
      <c r="D294" s="31"/>
      <c r="BM294" s="62"/>
    </row>
    <row r="295" spans="1:65" ht="15">
      <c r="B295" s="37" t="s">
        <v>639</v>
      </c>
      <c r="BM295" s="32" t="s">
        <v>268</v>
      </c>
    </row>
    <row r="296" spans="1:65" ht="15">
      <c r="A296" s="28" t="s">
        <v>23</v>
      </c>
      <c r="B296" s="18" t="s">
        <v>115</v>
      </c>
      <c r="C296" s="15" t="s">
        <v>116</v>
      </c>
      <c r="D296" s="16" t="s">
        <v>326</v>
      </c>
      <c r="E296" s="16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 t="s">
        <v>231</v>
      </c>
      <c r="C297" s="8" t="s">
        <v>231</v>
      </c>
      <c r="D297" s="9" t="s">
        <v>117</v>
      </c>
      <c r="E297" s="16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s">
        <v>3</v>
      </c>
    </row>
    <row r="298" spans="1:65">
      <c r="A298" s="35"/>
      <c r="B298" s="19"/>
      <c r="C298" s="8"/>
      <c r="D298" s="9" t="s">
        <v>334</v>
      </c>
      <c r="E298" s="16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2</v>
      </c>
    </row>
    <row r="299" spans="1:65">
      <c r="A299" s="35"/>
      <c r="B299" s="19"/>
      <c r="C299" s="8"/>
      <c r="D299" s="29"/>
      <c r="E299" s="16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2</v>
      </c>
    </row>
    <row r="300" spans="1:65">
      <c r="A300" s="35"/>
      <c r="B300" s="18">
        <v>1</v>
      </c>
      <c r="C300" s="14">
        <v>1</v>
      </c>
      <c r="D300" s="22">
        <v>0.39</v>
      </c>
      <c r="E300" s="16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</v>
      </c>
    </row>
    <row r="301" spans="1:65">
      <c r="A301" s="35"/>
      <c r="B301" s="19">
        <v>1</v>
      </c>
      <c r="C301" s="8">
        <v>2</v>
      </c>
      <c r="D301" s="10">
        <v>0.38</v>
      </c>
      <c r="E301" s="16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>
        <v>25</v>
      </c>
    </row>
    <row r="302" spans="1:65">
      <c r="A302" s="35"/>
      <c r="B302" s="20" t="s">
        <v>261</v>
      </c>
      <c r="C302" s="12"/>
      <c r="D302" s="26">
        <v>0.38500000000000001</v>
      </c>
      <c r="E302" s="16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16</v>
      </c>
    </row>
    <row r="303" spans="1:65">
      <c r="A303" s="35"/>
      <c r="B303" s="3" t="s">
        <v>262</v>
      </c>
      <c r="C303" s="33"/>
      <c r="D303" s="11">
        <v>0.38500000000000001</v>
      </c>
      <c r="E303" s="16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0.38500000000000001</v>
      </c>
    </row>
    <row r="304" spans="1:65">
      <c r="A304" s="35"/>
      <c r="B304" s="3" t="s">
        <v>263</v>
      </c>
      <c r="C304" s="33"/>
      <c r="D304" s="27">
        <v>7.0710678118654814E-3</v>
      </c>
      <c r="E304" s="16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2">
        <v>46</v>
      </c>
    </row>
    <row r="305" spans="1:65">
      <c r="A305" s="35"/>
      <c r="B305" s="3" t="s">
        <v>87</v>
      </c>
      <c r="C305" s="33"/>
      <c r="D305" s="13">
        <v>1.8366409900949301E-2</v>
      </c>
      <c r="E305" s="16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2"/>
    </row>
    <row r="306" spans="1:65">
      <c r="A306" s="35"/>
      <c r="B306" s="3" t="s">
        <v>264</v>
      </c>
      <c r="C306" s="33"/>
      <c r="D306" s="13">
        <v>0</v>
      </c>
      <c r="E306" s="16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2"/>
    </row>
    <row r="307" spans="1:65">
      <c r="A307" s="35"/>
      <c r="B307" s="53" t="s">
        <v>265</v>
      </c>
      <c r="C307" s="54"/>
      <c r="D307" s="52" t="s">
        <v>266</v>
      </c>
      <c r="E307" s="16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2"/>
    </row>
    <row r="308" spans="1:65">
      <c r="B308" s="36"/>
      <c r="C308" s="20"/>
      <c r="D308" s="31"/>
      <c r="BM308" s="62"/>
    </row>
    <row r="309" spans="1:65" ht="15">
      <c r="B309" s="37" t="s">
        <v>640</v>
      </c>
      <c r="BM309" s="32" t="s">
        <v>268</v>
      </c>
    </row>
    <row r="310" spans="1:65" ht="15">
      <c r="A310" s="28" t="s">
        <v>56</v>
      </c>
      <c r="B310" s="18" t="s">
        <v>115</v>
      </c>
      <c r="C310" s="15" t="s">
        <v>116</v>
      </c>
      <c r="D310" s="16" t="s">
        <v>326</v>
      </c>
      <c r="E310" s="16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1</v>
      </c>
    </row>
    <row r="311" spans="1:65">
      <c r="A311" s="35"/>
      <c r="B311" s="19" t="s">
        <v>231</v>
      </c>
      <c r="C311" s="8" t="s">
        <v>231</v>
      </c>
      <c r="D311" s="9" t="s">
        <v>117</v>
      </c>
      <c r="E311" s="16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 t="s">
        <v>1</v>
      </c>
    </row>
    <row r="312" spans="1:65">
      <c r="A312" s="35"/>
      <c r="B312" s="19"/>
      <c r="C312" s="8"/>
      <c r="D312" s="9" t="s">
        <v>334</v>
      </c>
      <c r="E312" s="16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3</v>
      </c>
    </row>
    <row r="313" spans="1:65">
      <c r="A313" s="35"/>
      <c r="B313" s="19"/>
      <c r="C313" s="8"/>
      <c r="D313" s="29"/>
      <c r="E313" s="16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3</v>
      </c>
    </row>
    <row r="314" spans="1:65">
      <c r="A314" s="35"/>
      <c r="B314" s="18">
        <v>1</v>
      </c>
      <c r="C314" s="14">
        <v>1</v>
      </c>
      <c r="D314" s="242">
        <v>0.10200000000000001</v>
      </c>
      <c r="E314" s="232"/>
      <c r="F314" s="233"/>
      <c r="G314" s="233"/>
      <c r="H314" s="233"/>
      <c r="I314" s="233"/>
      <c r="J314" s="233"/>
      <c r="K314" s="233"/>
      <c r="L314" s="233"/>
      <c r="M314" s="233"/>
      <c r="N314" s="233"/>
      <c r="O314" s="233"/>
      <c r="P314" s="233"/>
      <c r="Q314" s="233"/>
      <c r="R314" s="233"/>
      <c r="S314" s="233"/>
      <c r="T314" s="233"/>
      <c r="U314" s="233"/>
      <c r="V314" s="233"/>
      <c r="W314" s="233"/>
      <c r="X314" s="233"/>
      <c r="Y314" s="233"/>
      <c r="Z314" s="233"/>
      <c r="AA314" s="233"/>
      <c r="AB314" s="233"/>
      <c r="AC314" s="233"/>
      <c r="AD314" s="233"/>
      <c r="AE314" s="233"/>
      <c r="AF314" s="233"/>
      <c r="AG314" s="233"/>
      <c r="AH314" s="233"/>
      <c r="AI314" s="233"/>
      <c r="AJ314" s="233"/>
      <c r="AK314" s="233"/>
      <c r="AL314" s="233"/>
      <c r="AM314" s="233"/>
      <c r="AN314" s="233"/>
      <c r="AO314" s="233"/>
      <c r="AP314" s="233"/>
      <c r="AQ314" s="233"/>
      <c r="AR314" s="233"/>
      <c r="AS314" s="233"/>
      <c r="AT314" s="233"/>
      <c r="AU314" s="233"/>
      <c r="AV314" s="233"/>
      <c r="AW314" s="233"/>
      <c r="AX314" s="233"/>
      <c r="AY314" s="233"/>
      <c r="AZ314" s="233"/>
      <c r="BA314" s="233"/>
      <c r="BB314" s="233"/>
      <c r="BC314" s="233"/>
      <c r="BD314" s="233"/>
      <c r="BE314" s="233"/>
      <c r="BF314" s="233"/>
      <c r="BG314" s="233"/>
      <c r="BH314" s="233"/>
      <c r="BI314" s="233"/>
      <c r="BJ314" s="233"/>
      <c r="BK314" s="233"/>
      <c r="BL314" s="233"/>
      <c r="BM314" s="243">
        <v>1</v>
      </c>
    </row>
    <row r="315" spans="1:65">
      <c r="A315" s="35"/>
      <c r="B315" s="19">
        <v>1</v>
      </c>
      <c r="C315" s="8">
        <v>2</v>
      </c>
      <c r="D315" s="244">
        <v>0.10200000000000001</v>
      </c>
      <c r="E315" s="232"/>
      <c r="F315" s="233"/>
      <c r="G315" s="233"/>
      <c r="H315" s="233"/>
      <c r="I315" s="233"/>
      <c r="J315" s="233"/>
      <c r="K315" s="233"/>
      <c r="L315" s="233"/>
      <c r="M315" s="233"/>
      <c r="N315" s="233"/>
      <c r="O315" s="233"/>
      <c r="P315" s="233"/>
      <c r="Q315" s="233"/>
      <c r="R315" s="233"/>
      <c r="S315" s="233"/>
      <c r="T315" s="233"/>
      <c r="U315" s="233"/>
      <c r="V315" s="233"/>
      <c r="W315" s="233"/>
      <c r="X315" s="233"/>
      <c r="Y315" s="233"/>
      <c r="Z315" s="233"/>
      <c r="AA315" s="233"/>
      <c r="AB315" s="233"/>
      <c r="AC315" s="233"/>
      <c r="AD315" s="233"/>
      <c r="AE315" s="233"/>
      <c r="AF315" s="233"/>
      <c r="AG315" s="233"/>
      <c r="AH315" s="233"/>
      <c r="AI315" s="233"/>
      <c r="AJ315" s="233"/>
      <c r="AK315" s="233"/>
      <c r="AL315" s="233"/>
      <c r="AM315" s="233"/>
      <c r="AN315" s="233"/>
      <c r="AO315" s="233"/>
      <c r="AP315" s="233"/>
      <c r="AQ315" s="233"/>
      <c r="AR315" s="233"/>
      <c r="AS315" s="233"/>
      <c r="AT315" s="233"/>
      <c r="AU315" s="233"/>
      <c r="AV315" s="233"/>
      <c r="AW315" s="233"/>
      <c r="AX315" s="233"/>
      <c r="AY315" s="233"/>
      <c r="AZ315" s="233"/>
      <c r="BA315" s="233"/>
      <c r="BB315" s="233"/>
      <c r="BC315" s="233"/>
      <c r="BD315" s="233"/>
      <c r="BE315" s="233"/>
      <c r="BF315" s="233"/>
      <c r="BG315" s="233"/>
      <c r="BH315" s="233"/>
      <c r="BI315" s="233"/>
      <c r="BJ315" s="233"/>
      <c r="BK315" s="233"/>
      <c r="BL315" s="233"/>
      <c r="BM315" s="243">
        <v>8</v>
      </c>
    </row>
    <row r="316" spans="1:65">
      <c r="A316" s="35"/>
      <c r="B316" s="20" t="s">
        <v>261</v>
      </c>
      <c r="C316" s="12"/>
      <c r="D316" s="245">
        <v>0.10200000000000001</v>
      </c>
      <c r="E316" s="232"/>
      <c r="F316" s="233"/>
      <c r="G316" s="233"/>
      <c r="H316" s="233"/>
      <c r="I316" s="233"/>
      <c r="J316" s="233"/>
      <c r="K316" s="233"/>
      <c r="L316" s="233"/>
      <c r="M316" s="233"/>
      <c r="N316" s="233"/>
      <c r="O316" s="233"/>
      <c r="P316" s="233"/>
      <c r="Q316" s="233"/>
      <c r="R316" s="233"/>
      <c r="S316" s="233"/>
      <c r="T316" s="233"/>
      <c r="U316" s="233"/>
      <c r="V316" s="233"/>
      <c r="W316" s="233"/>
      <c r="X316" s="233"/>
      <c r="Y316" s="233"/>
      <c r="Z316" s="233"/>
      <c r="AA316" s="233"/>
      <c r="AB316" s="233"/>
      <c r="AC316" s="233"/>
      <c r="AD316" s="233"/>
      <c r="AE316" s="233"/>
      <c r="AF316" s="233"/>
      <c r="AG316" s="233"/>
      <c r="AH316" s="233"/>
      <c r="AI316" s="233"/>
      <c r="AJ316" s="233"/>
      <c r="AK316" s="233"/>
      <c r="AL316" s="233"/>
      <c r="AM316" s="233"/>
      <c r="AN316" s="233"/>
      <c r="AO316" s="233"/>
      <c r="AP316" s="233"/>
      <c r="AQ316" s="233"/>
      <c r="AR316" s="233"/>
      <c r="AS316" s="233"/>
      <c r="AT316" s="233"/>
      <c r="AU316" s="233"/>
      <c r="AV316" s="233"/>
      <c r="AW316" s="233"/>
      <c r="AX316" s="233"/>
      <c r="AY316" s="233"/>
      <c r="AZ316" s="233"/>
      <c r="BA316" s="233"/>
      <c r="BB316" s="233"/>
      <c r="BC316" s="233"/>
      <c r="BD316" s="233"/>
      <c r="BE316" s="233"/>
      <c r="BF316" s="233"/>
      <c r="BG316" s="233"/>
      <c r="BH316" s="233"/>
      <c r="BI316" s="233"/>
      <c r="BJ316" s="233"/>
      <c r="BK316" s="233"/>
      <c r="BL316" s="233"/>
      <c r="BM316" s="243">
        <v>16</v>
      </c>
    </row>
    <row r="317" spans="1:65">
      <c r="A317" s="35"/>
      <c r="B317" s="3" t="s">
        <v>262</v>
      </c>
      <c r="C317" s="33"/>
      <c r="D317" s="27">
        <v>0.10200000000000001</v>
      </c>
      <c r="E317" s="232"/>
      <c r="F317" s="233"/>
      <c r="G317" s="233"/>
      <c r="H317" s="233"/>
      <c r="I317" s="233"/>
      <c r="J317" s="233"/>
      <c r="K317" s="233"/>
      <c r="L317" s="233"/>
      <c r="M317" s="233"/>
      <c r="N317" s="233"/>
      <c r="O317" s="233"/>
      <c r="P317" s="233"/>
      <c r="Q317" s="233"/>
      <c r="R317" s="233"/>
      <c r="S317" s="233"/>
      <c r="T317" s="233"/>
      <c r="U317" s="233"/>
      <c r="V317" s="233"/>
      <c r="W317" s="233"/>
      <c r="X317" s="233"/>
      <c r="Y317" s="233"/>
      <c r="Z317" s="233"/>
      <c r="AA317" s="233"/>
      <c r="AB317" s="233"/>
      <c r="AC317" s="233"/>
      <c r="AD317" s="233"/>
      <c r="AE317" s="233"/>
      <c r="AF317" s="233"/>
      <c r="AG317" s="233"/>
      <c r="AH317" s="233"/>
      <c r="AI317" s="233"/>
      <c r="AJ317" s="233"/>
      <c r="AK317" s="233"/>
      <c r="AL317" s="233"/>
      <c r="AM317" s="233"/>
      <c r="AN317" s="233"/>
      <c r="AO317" s="233"/>
      <c r="AP317" s="233"/>
      <c r="AQ317" s="233"/>
      <c r="AR317" s="233"/>
      <c r="AS317" s="233"/>
      <c r="AT317" s="233"/>
      <c r="AU317" s="233"/>
      <c r="AV317" s="233"/>
      <c r="AW317" s="233"/>
      <c r="AX317" s="233"/>
      <c r="AY317" s="233"/>
      <c r="AZ317" s="233"/>
      <c r="BA317" s="233"/>
      <c r="BB317" s="233"/>
      <c r="BC317" s="233"/>
      <c r="BD317" s="233"/>
      <c r="BE317" s="233"/>
      <c r="BF317" s="233"/>
      <c r="BG317" s="233"/>
      <c r="BH317" s="233"/>
      <c r="BI317" s="233"/>
      <c r="BJ317" s="233"/>
      <c r="BK317" s="233"/>
      <c r="BL317" s="233"/>
      <c r="BM317" s="243">
        <v>0.10199999999999999</v>
      </c>
    </row>
    <row r="318" spans="1:65">
      <c r="A318" s="35"/>
      <c r="B318" s="3" t="s">
        <v>263</v>
      </c>
      <c r="C318" s="33"/>
      <c r="D318" s="27">
        <v>0</v>
      </c>
      <c r="E318" s="232"/>
      <c r="F318" s="233"/>
      <c r="G318" s="233"/>
      <c r="H318" s="233"/>
      <c r="I318" s="233"/>
      <c r="J318" s="233"/>
      <c r="K318" s="233"/>
      <c r="L318" s="233"/>
      <c r="M318" s="233"/>
      <c r="N318" s="233"/>
      <c r="O318" s="233"/>
      <c r="P318" s="233"/>
      <c r="Q318" s="233"/>
      <c r="R318" s="233"/>
      <c r="S318" s="233"/>
      <c r="T318" s="233"/>
      <c r="U318" s="233"/>
      <c r="V318" s="233"/>
      <c r="W318" s="233"/>
      <c r="X318" s="233"/>
      <c r="Y318" s="233"/>
      <c r="Z318" s="233"/>
      <c r="AA318" s="233"/>
      <c r="AB318" s="233"/>
      <c r="AC318" s="233"/>
      <c r="AD318" s="233"/>
      <c r="AE318" s="233"/>
      <c r="AF318" s="233"/>
      <c r="AG318" s="233"/>
      <c r="AH318" s="233"/>
      <c r="AI318" s="233"/>
      <c r="AJ318" s="233"/>
      <c r="AK318" s="233"/>
      <c r="AL318" s="233"/>
      <c r="AM318" s="233"/>
      <c r="AN318" s="233"/>
      <c r="AO318" s="233"/>
      <c r="AP318" s="233"/>
      <c r="AQ318" s="233"/>
      <c r="AR318" s="233"/>
      <c r="AS318" s="233"/>
      <c r="AT318" s="233"/>
      <c r="AU318" s="233"/>
      <c r="AV318" s="233"/>
      <c r="AW318" s="233"/>
      <c r="AX318" s="233"/>
      <c r="AY318" s="233"/>
      <c r="AZ318" s="233"/>
      <c r="BA318" s="233"/>
      <c r="BB318" s="233"/>
      <c r="BC318" s="233"/>
      <c r="BD318" s="233"/>
      <c r="BE318" s="233"/>
      <c r="BF318" s="233"/>
      <c r="BG318" s="233"/>
      <c r="BH318" s="233"/>
      <c r="BI318" s="233"/>
      <c r="BJ318" s="233"/>
      <c r="BK318" s="233"/>
      <c r="BL318" s="233"/>
      <c r="BM318" s="243">
        <v>47</v>
      </c>
    </row>
    <row r="319" spans="1:65">
      <c r="A319" s="35"/>
      <c r="B319" s="3" t="s">
        <v>87</v>
      </c>
      <c r="C319" s="33"/>
      <c r="D319" s="13">
        <v>0</v>
      </c>
      <c r="E319" s="16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2"/>
    </row>
    <row r="320" spans="1:65">
      <c r="A320" s="35"/>
      <c r="B320" s="3" t="s">
        <v>264</v>
      </c>
      <c r="C320" s="33"/>
      <c r="D320" s="13">
        <v>2.2204460492503131E-16</v>
      </c>
      <c r="E320" s="16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2"/>
    </row>
    <row r="321" spans="1:65">
      <c r="A321" s="35"/>
      <c r="B321" s="53" t="s">
        <v>265</v>
      </c>
      <c r="C321" s="54"/>
      <c r="D321" s="52" t="s">
        <v>266</v>
      </c>
      <c r="E321" s="16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2"/>
    </row>
    <row r="322" spans="1:65">
      <c r="B322" s="36"/>
      <c r="C322" s="20"/>
      <c r="D322" s="31"/>
      <c r="BM322" s="62"/>
    </row>
    <row r="323" spans="1:65" ht="15">
      <c r="B323" s="37" t="s">
        <v>641</v>
      </c>
      <c r="BM323" s="32" t="s">
        <v>268</v>
      </c>
    </row>
    <row r="324" spans="1:65" ht="15">
      <c r="A324" s="28" t="s">
        <v>26</v>
      </c>
      <c r="B324" s="18" t="s">
        <v>115</v>
      </c>
      <c r="C324" s="15" t="s">
        <v>116</v>
      </c>
      <c r="D324" s="16" t="s">
        <v>326</v>
      </c>
      <c r="E324" s="16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2">
        <v>1</v>
      </c>
    </row>
    <row r="325" spans="1:65">
      <c r="A325" s="35"/>
      <c r="B325" s="19" t="s">
        <v>231</v>
      </c>
      <c r="C325" s="8" t="s">
        <v>231</v>
      </c>
      <c r="D325" s="9" t="s">
        <v>117</v>
      </c>
      <c r="E325" s="16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2" t="s">
        <v>3</v>
      </c>
    </row>
    <row r="326" spans="1:65">
      <c r="A326" s="35"/>
      <c r="B326" s="19"/>
      <c r="C326" s="8"/>
      <c r="D326" s="9" t="s">
        <v>334</v>
      </c>
      <c r="E326" s="16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2</v>
      </c>
    </row>
    <row r="327" spans="1:65">
      <c r="A327" s="35"/>
      <c r="B327" s="19"/>
      <c r="C327" s="8"/>
      <c r="D327" s="29"/>
      <c r="E327" s="16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>
        <v>2</v>
      </c>
    </row>
    <row r="328" spans="1:65">
      <c r="A328" s="35"/>
      <c r="B328" s="18">
        <v>1</v>
      </c>
      <c r="C328" s="14">
        <v>1</v>
      </c>
      <c r="D328" s="22">
        <v>2</v>
      </c>
      <c r="E328" s="16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>
        <v>1</v>
      </c>
      <c r="C329" s="8">
        <v>2</v>
      </c>
      <c r="D329" s="10">
        <v>1.4</v>
      </c>
      <c r="E329" s="16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16</v>
      </c>
    </row>
    <row r="330" spans="1:65">
      <c r="A330" s="35"/>
      <c r="B330" s="20" t="s">
        <v>261</v>
      </c>
      <c r="C330" s="12"/>
      <c r="D330" s="26">
        <v>1.7</v>
      </c>
      <c r="E330" s="16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16</v>
      </c>
    </row>
    <row r="331" spans="1:65">
      <c r="A331" s="35"/>
      <c r="B331" s="3" t="s">
        <v>262</v>
      </c>
      <c r="C331" s="33"/>
      <c r="D331" s="11">
        <v>1.7</v>
      </c>
      <c r="E331" s="16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1.7</v>
      </c>
    </row>
    <row r="332" spans="1:65">
      <c r="A332" s="35"/>
      <c r="B332" s="3" t="s">
        <v>263</v>
      </c>
      <c r="C332" s="33"/>
      <c r="D332" s="27">
        <v>0.42426406871192923</v>
      </c>
      <c r="E332" s="16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48</v>
      </c>
    </row>
    <row r="333" spans="1:65">
      <c r="A333" s="35"/>
      <c r="B333" s="3" t="s">
        <v>87</v>
      </c>
      <c r="C333" s="33"/>
      <c r="D333" s="13">
        <v>0.24956709924231132</v>
      </c>
      <c r="E333" s="16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62"/>
    </row>
    <row r="334" spans="1:65">
      <c r="A334" s="35"/>
      <c r="B334" s="3" t="s">
        <v>264</v>
      </c>
      <c r="C334" s="33"/>
      <c r="D334" s="13">
        <v>0</v>
      </c>
      <c r="E334" s="16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62"/>
    </row>
    <row r="335" spans="1:65">
      <c r="A335" s="35"/>
      <c r="B335" s="53" t="s">
        <v>265</v>
      </c>
      <c r="C335" s="54"/>
      <c r="D335" s="52" t="s">
        <v>266</v>
      </c>
      <c r="E335" s="16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62"/>
    </row>
    <row r="336" spans="1:65">
      <c r="B336" s="36"/>
      <c r="C336" s="20"/>
      <c r="D336" s="31"/>
      <c r="BM336" s="62"/>
    </row>
    <row r="337" spans="1:65" ht="15">
      <c r="B337" s="37" t="s">
        <v>642</v>
      </c>
      <c r="BM337" s="32" t="s">
        <v>268</v>
      </c>
    </row>
    <row r="338" spans="1:65" ht="15">
      <c r="A338" s="28" t="s">
        <v>29</v>
      </c>
      <c r="B338" s="18" t="s">
        <v>115</v>
      </c>
      <c r="C338" s="15" t="s">
        <v>116</v>
      </c>
      <c r="D338" s="16" t="s">
        <v>326</v>
      </c>
      <c r="E338" s="16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1</v>
      </c>
    </row>
    <row r="339" spans="1:65">
      <c r="A339" s="35"/>
      <c r="B339" s="19" t="s">
        <v>231</v>
      </c>
      <c r="C339" s="8" t="s">
        <v>231</v>
      </c>
      <c r="D339" s="9" t="s">
        <v>117</v>
      </c>
      <c r="E339" s="16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 t="s">
        <v>3</v>
      </c>
    </row>
    <row r="340" spans="1:65">
      <c r="A340" s="35"/>
      <c r="B340" s="19"/>
      <c r="C340" s="8"/>
      <c r="D340" s="9" t="s">
        <v>334</v>
      </c>
      <c r="E340" s="16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1</v>
      </c>
    </row>
    <row r="341" spans="1:65">
      <c r="A341" s="35"/>
      <c r="B341" s="19"/>
      <c r="C341" s="8"/>
      <c r="D341" s="29"/>
      <c r="E341" s="16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2">
        <v>1</v>
      </c>
    </row>
    <row r="342" spans="1:65">
      <c r="A342" s="35"/>
      <c r="B342" s="18">
        <v>1</v>
      </c>
      <c r="C342" s="14">
        <v>1</v>
      </c>
      <c r="D342" s="246">
        <v>12.9</v>
      </c>
      <c r="E342" s="247"/>
      <c r="F342" s="248"/>
      <c r="G342" s="248"/>
      <c r="H342" s="248"/>
      <c r="I342" s="248"/>
      <c r="J342" s="248"/>
      <c r="K342" s="248"/>
      <c r="L342" s="248"/>
      <c r="M342" s="248"/>
      <c r="N342" s="248"/>
      <c r="O342" s="248"/>
      <c r="P342" s="248"/>
      <c r="Q342" s="248"/>
      <c r="R342" s="248"/>
      <c r="S342" s="248"/>
      <c r="T342" s="248"/>
      <c r="U342" s="248"/>
      <c r="V342" s="248"/>
      <c r="W342" s="248"/>
      <c r="X342" s="248"/>
      <c r="Y342" s="248"/>
      <c r="Z342" s="248"/>
      <c r="AA342" s="248"/>
      <c r="AB342" s="248"/>
      <c r="AC342" s="248"/>
      <c r="AD342" s="248"/>
      <c r="AE342" s="248"/>
      <c r="AF342" s="248"/>
      <c r="AG342" s="248"/>
      <c r="AH342" s="248"/>
      <c r="AI342" s="248"/>
      <c r="AJ342" s="248"/>
      <c r="AK342" s="248"/>
      <c r="AL342" s="248"/>
      <c r="AM342" s="248"/>
      <c r="AN342" s="248"/>
      <c r="AO342" s="248"/>
      <c r="AP342" s="248"/>
      <c r="AQ342" s="248"/>
      <c r="AR342" s="248"/>
      <c r="AS342" s="248"/>
      <c r="AT342" s="248"/>
      <c r="AU342" s="248"/>
      <c r="AV342" s="248"/>
      <c r="AW342" s="248"/>
      <c r="AX342" s="248"/>
      <c r="AY342" s="248"/>
      <c r="AZ342" s="248"/>
      <c r="BA342" s="248"/>
      <c r="BB342" s="248"/>
      <c r="BC342" s="248"/>
      <c r="BD342" s="248"/>
      <c r="BE342" s="248"/>
      <c r="BF342" s="248"/>
      <c r="BG342" s="248"/>
      <c r="BH342" s="248"/>
      <c r="BI342" s="248"/>
      <c r="BJ342" s="248"/>
      <c r="BK342" s="248"/>
      <c r="BL342" s="248"/>
      <c r="BM342" s="249">
        <v>1</v>
      </c>
    </row>
    <row r="343" spans="1:65">
      <c r="A343" s="35"/>
      <c r="B343" s="19">
        <v>1</v>
      </c>
      <c r="C343" s="8">
        <v>2</v>
      </c>
      <c r="D343" s="250">
        <v>12.5</v>
      </c>
      <c r="E343" s="247"/>
      <c r="F343" s="248"/>
      <c r="G343" s="248"/>
      <c r="H343" s="248"/>
      <c r="I343" s="248"/>
      <c r="J343" s="248"/>
      <c r="K343" s="248"/>
      <c r="L343" s="248"/>
      <c r="M343" s="248"/>
      <c r="N343" s="248"/>
      <c r="O343" s="248"/>
      <c r="P343" s="248"/>
      <c r="Q343" s="248"/>
      <c r="R343" s="248"/>
      <c r="S343" s="248"/>
      <c r="T343" s="248"/>
      <c r="U343" s="248"/>
      <c r="V343" s="248"/>
      <c r="W343" s="248"/>
      <c r="X343" s="248"/>
      <c r="Y343" s="248"/>
      <c r="Z343" s="248"/>
      <c r="AA343" s="248"/>
      <c r="AB343" s="248"/>
      <c r="AC343" s="248"/>
      <c r="AD343" s="248"/>
      <c r="AE343" s="248"/>
      <c r="AF343" s="248"/>
      <c r="AG343" s="248"/>
      <c r="AH343" s="248"/>
      <c r="AI343" s="248"/>
      <c r="AJ343" s="248"/>
      <c r="AK343" s="248"/>
      <c r="AL343" s="248"/>
      <c r="AM343" s="248"/>
      <c r="AN343" s="248"/>
      <c r="AO343" s="248"/>
      <c r="AP343" s="248"/>
      <c r="AQ343" s="248"/>
      <c r="AR343" s="248"/>
      <c r="AS343" s="248"/>
      <c r="AT343" s="248"/>
      <c r="AU343" s="248"/>
      <c r="AV343" s="248"/>
      <c r="AW343" s="248"/>
      <c r="AX343" s="248"/>
      <c r="AY343" s="248"/>
      <c r="AZ343" s="248"/>
      <c r="BA343" s="248"/>
      <c r="BB343" s="248"/>
      <c r="BC343" s="248"/>
      <c r="BD343" s="248"/>
      <c r="BE343" s="248"/>
      <c r="BF343" s="248"/>
      <c r="BG343" s="248"/>
      <c r="BH343" s="248"/>
      <c r="BI343" s="248"/>
      <c r="BJ343" s="248"/>
      <c r="BK343" s="248"/>
      <c r="BL343" s="248"/>
      <c r="BM343" s="249">
        <v>10</v>
      </c>
    </row>
    <row r="344" spans="1:65">
      <c r="A344" s="35"/>
      <c r="B344" s="20" t="s">
        <v>261</v>
      </c>
      <c r="C344" s="12"/>
      <c r="D344" s="252">
        <v>12.7</v>
      </c>
      <c r="E344" s="247"/>
      <c r="F344" s="248"/>
      <c r="G344" s="248"/>
      <c r="H344" s="248"/>
      <c r="I344" s="248"/>
      <c r="J344" s="248"/>
      <c r="K344" s="248"/>
      <c r="L344" s="248"/>
      <c r="M344" s="248"/>
      <c r="N344" s="248"/>
      <c r="O344" s="248"/>
      <c r="P344" s="248"/>
      <c r="Q344" s="248"/>
      <c r="R344" s="248"/>
      <c r="S344" s="248"/>
      <c r="T344" s="248"/>
      <c r="U344" s="248"/>
      <c r="V344" s="248"/>
      <c r="W344" s="248"/>
      <c r="X344" s="248"/>
      <c r="Y344" s="248"/>
      <c r="Z344" s="248"/>
      <c r="AA344" s="248"/>
      <c r="AB344" s="248"/>
      <c r="AC344" s="248"/>
      <c r="AD344" s="248"/>
      <c r="AE344" s="248"/>
      <c r="AF344" s="248"/>
      <c r="AG344" s="248"/>
      <c r="AH344" s="248"/>
      <c r="AI344" s="248"/>
      <c r="AJ344" s="248"/>
      <c r="AK344" s="248"/>
      <c r="AL344" s="248"/>
      <c r="AM344" s="248"/>
      <c r="AN344" s="248"/>
      <c r="AO344" s="248"/>
      <c r="AP344" s="248"/>
      <c r="AQ344" s="248"/>
      <c r="AR344" s="248"/>
      <c r="AS344" s="248"/>
      <c r="AT344" s="248"/>
      <c r="AU344" s="248"/>
      <c r="AV344" s="248"/>
      <c r="AW344" s="248"/>
      <c r="AX344" s="248"/>
      <c r="AY344" s="248"/>
      <c r="AZ344" s="248"/>
      <c r="BA344" s="248"/>
      <c r="BB344" s="248"/>
      <c r="BC344" s="248"/>
      <c r="BD344" s="248"/>
      <c r="BE344" s="248"/>
      <c r="BF344" s="248"/>
      <c r="BG344" s="248"/>
      <c r="BH344" s="248"/>
      <c r="BI344" s="248"/>
      <c r="BJ344" s="248"/>
      <c r="BK344" s="248"/>
      <c r="BL344" s="248"/>
      <c r="BM344" s="249">
        <v>16</v>
      </c>
    </row>
    <row r="345" spans="1:65">
      <c r="A345" s="35"/>
      <c r="B345" s="3" t="s">
        <v>262</v>
      </c>
      <c r="C345" s="33"/>
      <c r="D345" s="253">
        <v>12.7</v>
      </c>
      <c r="E345" s="247"/>
      <c r="F345" s="248"/>
      <c r="G345" s="248"/>
      <c r="H345" s="248"/>
      <c r="I345" s="248"/>
      <c r="J345" s="248"/>
      <c r="K345" s="248"/>
      <c r="L345" s="248"/>
      <c r="M345" s="248"/>
      <c r="N345" s="248"/>
      <c r="O345" s="248"/>
      <c r="P345" s="248"/>
      <c r="Q345" s="248"/>
      <c r="R345" s="248"/>
      <c r="S345" s="248"/>
      <c r="T345" s="248"/>
      <c r="U345" s="248"/>
      <c r="V345" s="248"/>
      <c r="W345" s="248"/>
      <c r="X345" s="248"/>
      <c r="Y345" s="248"/>
      <c r="Z345" s="248"/>
      <c r="AA345" s="248"/>
      <c r="AB345" s="248"/>
      <c r="AC345" s="248"/>
      <c r="AD345" s="248"/>
      <c r="AE345" s="248"/>
      <c r="AF345" s="248"/>
      <c r="AG345" s="248"/>
      <c r="AH345" s="248"/>
      <c r="AI345" s="248"/>
      <c r="AJ345" s="248"/>
      <c r="AK345" s="248"/>
      <c r="AL345" s="248"/>
      <c r="AM345" s="248"/>
      <c r="AN345" s="248"/>
      <c r="AO345" s="248"/>
      <c r="AP345" s="248"/>
      <c r="AQ345" s="248"/>
      <c r="AR345" s="248"/>
      <c r="AS345" s="248"/>
      <c r="AT345" s="248"/>
      <c r="AU345" s="248"/>
      <c r="AV345" s="248"/>
      <c r="AW345" s="248"/>
      <c r="AX345" s="248"/>
      <c r="AY345" s="248"/>
      <c r="AZ345" s="248"/>
      <c r="BA345" s="248"/>
      <c r="BB345" s="248"/>
      <c r="BC345" s="248"/>
      <c r="BD345" s="248"/>
      <c r="BE345" s="248"/>
      <c r="BF345" s="248"/>
      <c r="BG345" s="248"/>
      <c r="BH345" s="248"/>
      <c r="BI345" s="248"/>
      <c r="BJ345" s="248"/>
      <c r="BK345" s="248"/>
      <c r="BL345" s="248"/>
      <c r="BM345" s="249">
        <v>12.7</v>
      </c>
    </row>
    <row r="346" spans="1:65">
      <c r="A346" s="35"/>
      <c r="B346" s="3" t="s">
        <v>263</v>
      </c>
      <c r="C346" s="33"/>
      <c r="D346" s="253">
        <v>0.28284271247461928</v>
      </c>
      <c r="E346" s="247"/>
      <c r="F346" s="248"/>
      <c r="G346" s="248"/>
      <c r="H346" s="248"/>
      <c r="I346" s="248"/>
      <c r="J346" s="248"/>
      <c r="K346" s="248"/>
      <c r="L346" s="248"/>
      <c r="M346" s="248"/>
      <c r="N346" s="248"/>
      <c r="O346" s="248"/>
      <c r="P346" s="248"/>
      <c r="Q346" s="248"/>
      <c r="R346" s="248"/>
      <c r="S346" s="248"/>
      <c r="T346" s="248"/>
      <c r="U346" s="248"/>
      <c r="V346" s="248"/>
      <c r="W346" s="248"/>
      <c r="X346" s="248"/>
      <c r="Y346" s="248"/>
      <c r="Z346" s="248"/>
      <c r="AA346" s="248"/>
      <c r="AB346" s="248"/>
      <c r="AC346" s="248"/>
      <c r="AD346" s="248"/>
      <c r="AE346" s="248"/>
      <c r="AF346" s="248"/>
      <c r="AG346" s="248"/>
      <c r="AH346" s="248"/>
      <c r="AI346" s="248"/>
      <c r="AJ346" s="248"/>
      <c r="AK346" s="248"/>
      <c r="AL346" s="248"/>
      <c r="AM346" s="248"/>
      <c r="AN346" s="248"/>
      <c r="AO346" s="248"/>
      <c r="AP346" s="248"/>
      <c r="AQ346" s="248"/>
      <c r="AR346" s="248"/>
      <c r="AS346" s="248"/>
      <c r="AT346" s="248"/>
      <c r="AU346" s="248"/>
      <c r="AV346" s="248"/>
      <c r="AW346" s="248"/>
      <c r="AX346" s="248"/>
      <c r="AY346" s="248"/>
      <c r="AZ346" s="248"/>
      <c r="BA346" s="248"/>
      <c r="BB346" s="248"/>
      <c r="BC346" s="248"/>
      <c r="BD346" s="248"/>
      <c r="BE346" s="248"/>
      <c r="BF346" s="248"/>
      <c r="BG346" s="248"/>
      <c r="BH346" s="248"/>
      <c r="BI346" s="248"/>
      <c r="BJ346" s="248"/>
      <c r="BK346" s="248"/>
      <c r="BL346" s="248"/>
      <c r="BM346" s="249">
        <v>49</v>
      </c>
    </row>
    <row r="347" spans="1:65">
      <c r="A347" s="35"/>
      <c r="B347" s="3" t="s">
        <v>87</v>
      </c>
      <c r="C347" s="33"/>
      <c r="D347" s="13">
        <v>2.2271079722410967E-2</v>
      </c>
      <c r="E347" s="16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2"/>
    </row>
    <row r="348" spans="1:65">
      <c r="A348" s="35"/>
      <c r="B348" s="3" t="s">
        <v>264</v>
      </c>
      <c r="C348" s="33"/>
      <c r="D348" s="13">
        <v>0</v>
      </c>
      <c r="E348" s="16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2"/>
    </row>
    <row r="349" spans="1:65">
      <c r="A349" s="35"/>
      <c r="B349" s="53" t="s">
        <v>265</v>
      </c>
      <c r="C349" s="54"/>
      <c r="D349" s="52" t="s">
        <v>266</v>
      </c>
      <c r="E349" s="16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2"/>
    </row>
    <row r="350" spans="1:65">
      <c r="B350" s="36"/>
      <c r="C350" s="20"/>
      <c r="D350" s="31"/>
      <c r="BM350" s="62"/>
    </row>
    <row r="351" spans="1:65" ht="15">
      <c r="B351" s="37" t="s">
        <v>643</v>
      </c>
      <c r="BM351" s="32" t="s">
        <v>268</v>
      </c>
    </row>
    <row r="352" spans="1:65" ht="15">
      <c r="A352" s="28" t="s">
        <v>31</v>
      </c>
      <c r="B352" s="18" t="s">
        <v>115</v>
      </c>
      <c r="C352" s="15" t="s">
        <v>116</v>
      </c>
      <c r="D352" s="16" t="s">
        <v>326</v>
      </c>
      <c r="E352" s="16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</v>
      </c>
    </row>
    <row r="353" spans="1:65">
      <c r="A353" s="35"/>
      <c r="B353" s="19" t="s">
        <v>231</v>
      </c>
      <c r="C353" s="8" t="s">
        <v>231</v>
      </c>
      <c r="D353" s="9" t="s">
        <v>117</v>
      </c>
      <c r="E353" s="16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 t="s">
        <v>3</v>
      </c>
    </row>
    <row r="354" spans="1:65">
      <c r="A354" s="35"/>
      <c r="B354" s="19"/>
      <c r="C354" s="8"/>
      <c r="D354" s="9" t="s">
        <v>334</v>
      </c>
      <c r="E354" s="16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</v>
      </c>
    </row>
    <row r="355" spans="1:65">
      <c r="A355" s="35"/>
      <c r="B355" s="19"/>
      <c r="C355" s="8"/>
      <c r="D355" s="29"/>
      <c r="E355" s="16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</v>
      </c>
    </row>
    <row r="356" spans="1:65">
      <c r="A356" s="35"/>
      <c r="B356" s="18">
        <v>1</v>
      </c>
      <c r="C356" s="14">
        <v>1</v>
      </c>
      <c r="D356" s="246">
        <v>35.1</v>
      </c>
      <c r="E356" s="247"/>
      <c r="F356" s="248"/>
      <c r="G356" s="248"/>
      <c r="H356" s="248"/>
      <c r="I356" s="248"/>
      <c r="J356" s="248"/>
      <c r="K356" s="248"/>
      <c r="L356" s="248"/>
      <c r="M356" s="248"/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Z356" s="248"/>
      <c r="AA356" s="248"/>
      <c r="AB356" s="248"/>
      <c r="AC356" s="248"/>
      <c r="AD356" s="248"/>
      <c r="AE356" s="248"/>
      <c r="AF356" s="248"/>
      <c r="AG356" s="248"/>
      <c r="AH356" s="248"/>
      <c r="AI356" s="248"/>
      <c r="AJ356" s="248"/>
      <c r="AK356" s="248"/>
      <c r="AL356" s="248"/>
      <c r="AM356" s="248"/>
      <c r="AN356" s="248"/>
      <c r="AO356" s="248"/>
      <c r="AP356" s="248"/>
      <c r="AQ356" s="248"/>
      <c r="AR356" s="248"/>
      <c r="AS356" s="248"/>
      <c r="AT356" s="248"/>
      <c r="AU356" s="248"/>
      <c r="AV356" s="248"/>
      <c r="AW356" s="248"/>
      <c r="AX356" s="248"/>
      <c r="AY356" s="248"/>
      <c r="AZ356" s="248"/>
      <c r="BA356" s="248"/>
      <c r="BB356" s="248"/>
      <c r="BC356" s="248"/>
      <c r="BD356" s="248"/>
      <c r="BE356" s="248"/>
      <c r="BF356" s="248"/>
      <c r="BG356" s="248"/>
      <c r="BH356" s="248"/>
      <c r="BI356" s="248"/>
      <c r="BJ356" s="248"/>
      <c r="BK356" s="248"/>
      <c r="BL356" s="248"/>
      <c r="BM356" s="249">
        <v>1</v>
      </c>
    </row>
    <row r="357" spans="1:65">
      <c r="A357" s="35"/>
      <c r="B357" s="19">
        <v>1</v>
      </c>
      <c r="C357" s="8">
        <v>2</v>
      </c>
      <c r="D357" s="250">
        <v>33</v>
      </c>
      <c r="E357" s="247"/>
      <c r="F357" s="248"/>
      <c r="G357" s="248"/>
      <c r="H357" s="248"/>
      <c r="I357" s="248"/>
      <c r="J357" s="248"/>
      <c r="K357" s="248"/>
      <c r="L357" s="248"/>
      <c r="M357" s="248"/>
      <c r="N357" s="248"/>
      <c r="O357" s="248"/>
      <c r="P357" s="248"/>
      <c r="Q357" s="248"/>
      <c r="R357" s="248"/>
      <c r="S357" s="248"/>
      <c r="T357" s="248"/>
      <c r="U357" s="248"/>
      <c r="V357" s="248"/>
      <c r="W357" s="248"/>
      <c r="X357" s="248"/>
      <c r="Y357" s="248"/>
      <c r="Z357" s="248"/>
      <c r="AA357" s="248"/>
      <c r="AB357" s="248"/>
      <c r="AC357" s="248"/>
      <c r="AD357" s="248"/>
      <c r="AE357" s="248"/>
      <c r="AF357" s="248"/>
      <c r="AG357" s="248"/>
      <c r="AH357" s="248"/>
      <c r="AI357" s="248"/>
      <c r="AJ357" s="248"/>
      <c r="AK357" s="248"/>
      <c r="AL357" s="248"/>
      <c r="AM357" s="248"/>
      <c r="AN357" s="248"/>
      <c r="AO357" s="248"/>
      <c r="AP357" s="248"/>
      <c r="AQ357" s="248"/>
      <c r="AR357" s="248"/>
      <c r="AS357" s="248"/>
      <c r="AT357" s="248"/>
      <c r="AU357" s="248"/>
      <c r="AV357" s="248"/>
      <c r="AW357" s="248"/>
      <c r="AX357" s="248"/>
      <c r="AY357" s="248"/>
      <c r="AZ357" s="248"/>
      <c r="BA357" s="248"/>
      <c r="BB357" s="248"/>
      <c r="BC357" s="248"/>
      <c r="BD357" s="248"/>
      <c r="BE357" s="248"/>
      <c r="BF357" s="248"/>
      <c r="BG357" s="248"/>
      <c r="BH357" s="248"/>
      <c r="BI357" s="248"/>
      <c r="BJ357" s="248"/>
      <c r="BK357" s="248"/>
      <c r="BL357" s="248"/>
      <c r="BM357" s="249">
        <v>19</v>
      </c>
    </row>
    <row r="358" spans="1:65">
      <c r="A358" s="35"/>
      <c r="B358" s="20" t="s">
        <v>261</v>
      </c>
      <c r="C358" s="12"/>
      <c r="D358" s="252">
        <v>34.049999999999997</v>
      </c>
      <c r="E358" s="247"/>
      <c r="F358" s="248"/>
      <c r="G358" s="248"/>
      <c r="H358" s="248"/>
      <c r="I358" s="248"/>
      <c r="J358" s="248"/>
      <c r="K358" s="248"/>
      <c r="L358" s="248"/>
      <c r="M358" s="248"/>
      <c r="N358" s="248"/>
      <c r="O358" s="248"/>
      <c r="P358" s="248"/>
      <c r="Q358" s="248"/>
      <c r="R358" s="248"/>
      <c r="S358" s="248"/>
      <c r="T358" s="248"/>
      <c r="U358" s="248"/>
      <c r="V358" s="248"/>
      <c r="W358" s="248"/>
      <c r="X358" s="248"/>
      <c r="Y358" s="248"/>
      <c r="Z358" s="248"/>
      <c r="AA358" s="248"/>
      <c r="AB358" s="248"/>
      <c r="AC358" s="248"/>
      <c r="AD358" s="248"/>
      <c r="AE358" s="248"/>
      <c r="AF358" s="248"/>
      <c r="AG358" s="248"/>
      <c r="AH358" s="248"/>
      <c r="AI358" s="248"/>
      <c r="AJ358" s="248"/>
      <c r="AK358" s="248"/>
      <c r="AL358" s="248"/>
      <c r="AM358" s="248"/>
      <c r="AN358" s="248"/>
      <c r="AO358" s="248"/>
      <c r="AP358" s="248"/>
      <c r="AQ358" s="248"/>
      <c r="AR358" s="248"/>
      <c r="AS358" s="248"/>
      <c r="AT358" s="248"/>
      <c r="AU358" s="248"/>
      <c r="AV358" s="248"/>
      <c r="AW358" s="248"/>
      <c r="AX358" s="248"/>
      <c r="AY358" s="248"/>
      <c r="AZ358" s="248"/>
      <c r="BA358" s="248"/>
      <c r="BB358" s="248"/>
      <c r="BC358" s="248"/>
      <c r="BD358" s="248"/>
      <c r="BE358" s="248"/>
      <c r="BF358" s="248"/>
      <c r="BG358" s="248"/>
      <c r="BH358" s="248"/>
      <c r="BI358" s="248"/>
      <c r="BJ358" s="248"/>
      <c r="BK358" s="248"/>
      <c r="BL358" s="248"/>
      <c r="BM358" s="249">
        <v>16</v>
      </c>
    </row>
    <row r="359" spans="1:65">
      <c r="A359" s="35"/>
      <c r="B359" s="3" t="s">
        <v>262</v>
      </c>
      <c r="C359" s="33"/>
      <c r="D359" s="253">
        <v>34.049999999999997</v>
      </c>
      <c r="E359" s="247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  <c r="P359" s="248"/>
      <c r="Q359" s="248"/>
      <c r="R359" s="248"/>
      <c r="S359" s="248"/>
      <c r="T359" s="248"/>
      <c r="U359" s="248"/>
      <c r="V359" s="248"/>
      <c r="W359" s="248"/>
      <c r="X359" s="248"/>
      <c r="Y359" s="248"/>
      <c r="Z359" s="248"/>
      <c r="AA359" s="248"/>
      <c r="AB359" s="248"/>
      <c r="AC359" s="248"/>
      <c r="AD359" s="248"/>
      <c r="AE359" s="248"/>
      <c r="AF359" s="248"/>
      <c r="AG359" s="248"/>
      <c r="AH359" s="248"/>
      <c r="AI359" s="248"/>
      <c r="AJ359" s="248"/>
      <c r="AK359" s="248"/>
      <c r="AL359" s="248"/>
      <c r="AM359" s="248"/>
      <c r="AN359" s="248"/>
      <c r="AO359" s="248"/>
      <c r="AP359" s="248"/>
      <c r="AQ359" s="248"/>
      <c r="AR359" s="248"/>
      <c r="AS359" s="248"/>
      <c r="AT359" s="248"/>
      <c r="AU359" s="248"/>
      <c r="AV359" s="248"/>
      <c r="AW359" s="248"/>
      <c r="AX359" s="248"/>
      <c r="AY359" s="248"/>
      <c r="AZ359" s="248"/>
      <c r="BA359" s="248"/>
      <c r="BB359" s="248"/>
      <c r="BC359" s="248"/>
      <c r="BD359" s="248"/>
      <c r="BE359" s="248"/>
      <c r="BF359" s="248"/>
      <c r="BG359" s="248"/>
      <c r="BH359" s="248"/>
      <c r="BI359" s="248"/>
      <c r="BJ359" s="248"/>
      <c r="BK359" s="248"/>
      <c r="BL359" s="248"/>
      <c r="BM359" s="249">
        <v>34.049999999999997</v>
      </c>
    </row>
    <row r="360" spans="1:65">
      <c r="A360" s="35"/>
      <c r="B360" s="3" t="s">
        <v>263</v>
      </c>
      <c r="C360" s="33"/>
      <c r="D360" s="253">
        <v>1.4849242404917506</v>
      </c>
      <c r="E360" s="247"/>
      <c r="F360" s="248"/>
      <c r="G360" s="248"/>
      <c r="H360" s="248"/>
      <c r="I360" s="248"/>
      <c r="J360" s="248"/>
      <c r="K360" s="248"/>
      <c r="L360" s="248"/>
      <c r="M360" s="248"/>
      <c r="N360" s="248"/>
      <c r="O360" s="248"/>
      <c r="P360" s="248"/>
      <c r="Q360" s="248"/>
      <c r="R360" s="248"/>
      <c r="S360" s="248"/>
      <c r="T360" s="248"/>
      <c r="U360" s="248"/>
      <c r="V360" s="248"/>
      <c r="W360" s="248"/>
      <c r="X360" s="248"/>
      <c r="Y360" s="248"/>
      <c r="Z360" s="248"/>
      <c r="AA360" s="248"/>
      <c r="AB360" s="248"/>
      <c r="AC360" s="248"/>
      <c r="AD360" s="248"/>
      <c r="AE360" s="248"/>
      <c r="AF360" s="248"/>
      <c r="AG360" s="248"/>
      <c r="AH360" s="248"/>
      <c r="AI360" s="248"/>
      <c r="AJ360" s="248"/>
      <c r="AK360" s="248"/>
      <c r="AL360" s="248"/>
      <c r="AM360" s="248"/>
      <c r="AN360" s="248"/>
      <c r="AO360" s="248"/>
      <c r="AP360" s="248"/>
      <c r="AQ360" s="248"/>
      <c r="AR360" s="248"/>
      <c r="AS360" s="248"/>
      <c r="AT360" s="248"/>
      <c r="AU360" s="248"/>
      <c r="AV360" s="248"/>
      <c r="AW360" s="248"/>
      <c r="AX360" s="248"/>
      <c r="AY360" s="248"/>
      <c r="AZ360" s="248"/>
      <c r="BA360" s="248"/>
      <c r="BB360" s="248"/>
      <c r="BC360" s="248"/>
      <c r="BD360" s="248"/>
      <c r="BE360" s="248"/>
      <c r="BF360" s="248"/>
      <c r="BG360" s="248"/>
      <c r="BH360" s="248"/>
      <c r="BI360" s="248"/>
      <c r="BJ360" s="248"/>
      <c r="BK360" s="248"/>
      <c r="BL360" s="248"/>
      <c r="BM360" s="249">
        <v>50</v>
      </c>
    </row>
    <row r="361" spans="1:65">
      <c r="A361" s="35"/>
      <c r="B361" s="3" t="s">
        <v>87</v>
      </c>
      <c r="C361" s="33"/>
      <c r="D361" s="13">
        <v>4.3610109852914851E-2</v>
      </c>
      <c r="E361" s="16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2"/>
    </row>
    <row r="362" spans="1:65">
      <c r="A362" s="35"/>
      <c r="B362" s="3" t="s">
        <v>264</v>
      </c>
      <c r="C362" s="33"/>
      <c r="D362" s="13">
        <v>0</v>
      </c>
      <c r="E362" s="16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2"/>
    </row>
    <row r="363" spans="1:65">
      <c r="A363" s="35"/>
      <c r="B363" s="53" t="s">
        <v>265</v>
      </c>
      <c r="C363" s="54"/>
      <c r="D363" s="52" t="s">
        <v>266</v>
      </c>
      <c r="E363" s="16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2"/>
    </row>
    <row r="364" spans="1:65">
      <c r="B364" s="36"/>
      <c r="C364" s="20"/>
      <c r="D364" s="31"/>
      <c r="BM364" s="62"/>
    </row>
    <row r="365" spans="1:65" ht="15">
      <c r="B365" s="37" t="s">
        <v>644</v>
      </c>
      <c r="BM365" s="32" t="s">
        <v>268</v>
      </c>
    </row>
    <row r="366" spans="1:65" ht="15">
      <c r="A366" s="28" t="s">
        <v>34</v>
      </c>
      <c r="B366" s="18" t="s">
        <v>115</v>
      </c>
      <c r="C366" s="15" t="s">
        <v>116</v>
      </c>
      <c r="D366" s="16" t="s">
        <v>326</v>
      </c>
      <c r="E366" s="16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1</v>
      </c>
    </row>
    <row r="367" spans="1:65">
      <c r="A367" s="35"/>
      <c r="B367" s="19" t="s">
        <v>231</v>
      </c>
      <c r="C367" s="8" t="s">
        <v>231</v>
      </c>
      <c r="D367" s="9" t="s">
        <v>117</v>
      </c>
      <c r="E367" s="16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 t="s">
        <v>3</v>
      </c>
    </row>
    <row r="368" spans="1:65">
      <c r="A368" s="35"/>
      <c r="B368" s="19"/>
      <c r="C368" s="8"/>
      <c r="D368" s="9" t="s">
        <v>334</v>
      </c>
      <c r="E368" s="16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1</v>
      </c>
    </row>
    <row r="369" spans="1:65">
      <c r="A369" s="35"/>
      <c r="B369" s="19"/>
      <c r="C369" s="8"/>
      <c r="D369" s="29"/>
      <c r="E369" s="16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1</v>
      </c>
    </row>
    <row r="370" spans="1:65">
      <c r="A370" s="35"/>
      <c r="B370" s="18">
        <v>1</v>
      </c>
      <c r="C370" s="14">
        <v>1</v>
      </c>
      <c r="D370" s="246">
        <v>48</v>
      </c>
      <c r="E370" s="247"/>
      <c r="F370" s="248"/>
      <c r="G370" s="248"/>
      <c r="H370" s="248"/>
      <c r="I370" s="248"/>
      <c r="J370" s="248"/>
      <c r="K370" s="248"/>
      <c r="L370" s="248"/>
      <c r="M370" s="248"/>
      <c r="N370" s="248"/>
      <c r="O370" s="248"/>
      <c r="P370" s="248"/>
      <c r="Q370" s="248"/>
      <c r="R370" s="248"/>
      <c r="S370" s="248"/>
      <c r="T370" s="248"/>
      <c r="U370" s="248"/>
      <c r="V370" s="248"/>
      <c r="W370" s="248"/>
      <c r="X370" s="248"/>
      <c r="Y370" s="248"/>
      <c r="Z370" s="248"/>
      <c r="AA370" s="248"/>
      <c r="AB370" s="248"/>
      <c r="AC370" s="248"/>
      <c r="AD370" s="248"/>
      <c r="AE370" s="248"/>
      <c r="AF370" s="248"/>
      <c r="AG370" s="248"/>
      <c r="AH370" s="248"/>
      <c r="AI370" s="248"/>
      <c r="AJ370" s="248"/>
      <c r="AK370" s="248"/>
      <c r="AL370" s="248"/>
      <c r="AM370" s="248"/>
      <c r="AN370" s="248"/>
      <c r="AO370" s="248"/>
      <c r="AP370" s="248"/>
      <c r="AQ370" s="248"/>
      <c r="AR370" s="248"/>
      <c r="AS370" s="248"/>
      <c r="AT370" s="248"/>
      <c r="AU370" s="248"/>
      <c r="AV370" s="248"/>
      <c r="AW370" s="248"/>
      <c r="AX370" s="248"/>
      <c r="AY370" s="248"/>
      <c r="AZ370" s="248"/>
      <c r="BA370" s="248"/>
      <c r="BB370" s="248"/>
      <c r="BC370" s="248"/>
      <c r="BD370" s="248"/>
      <c r="BE370" s="248"/>
      <c r="BF370" s="248"/>
      <c r="BG370" s="248"/>
      <c r="BH370" s="248"/>
      <c r="BI370" s="248"/>
      <c r="BJ370" s="248"/>
      <c r="BK370" s="248"/>
      <c r="BL370" s="248"/>
      <c r="BM370" s="249">
        <v>1</v>
      </c>
    </row>
    <row r="371" spans="1:65">
      <c r="A371" s="35"/>
      <c r="B371" s="19">
        <v>1</v>
      </c>
      <c r="C371" s="8">
        <v>2</v>
      </c>
      <c r="D371" s="250">
        <v>42</v>
      </c>
      <c r="E371" s="247"/>
      <c r="F371" s="248"/>
      <c r="G371" s="248"/>
      <c r="H371" s="248"/>
      <c r="I371" s="248"/>
      <c r="J371" s="248"/>
      <c r="K371" s="248"/>
      <c r="L371" s="248"/>
      <c r="M371" s="248"/>
      <c r="N371" s="248"/>
      <c r="O371" s="248"/>
      <c r="P371" s="248"/>
      <c r="Q371" s="248"/>
      <c r="R371" s="248"/>
      <c r="S371" s="248"/>
      <c r="T371" s="248"/>
      <c r="U371" s="248"/>
      <c r="V371" s="248"/>
      <c r="W371" s="248"/>
      <c r="X371" s="248"/>
      <c r="Y371" s="248"/>
      <c r="Z371" s="248"/>
      <c r="AA371" s="248"/>
      <c r="AB371" s="248"/>
      <c r="AC371" s="248"/>
      <c r="AD371" s="248"/>
      <c r="AE371" s="248"/>
      <c r="AF371" s="248"/>
      <c r="AG371" s="248"/>
      <c r="AH371" s="248"/>
      <c r="AI371" s="248"/>
      <c r="AJ371" s="248"/>
      <c r="AK371" s="248"/>
      <c r="AL371" s="248"/>
      <c r="AM371" s="248"/>
      <c r="AN371" s="248"/>
      <c r="AO371" s="248"/>
      <c r="AP371" s="248"/>
      <c r="AQ371" s="248"/>
      <c r="AR371" s="248"/>
      <c r="AS371" s="248"/>
      <c r="AT371" s="248"/>
      <c r="AU371" s="248"/>
      <c r="AV371" s="248"/>
      <c r="AW371" s="248"/>
      <c r="AX371" s="248"/>
      <c r="AY371" s="248"/>
      <c r="AZ371" s="248"/>
      <c r="BA371" s="248"/>
      <c r="BB371" s="248"/>
      <c r="BC371" s="248"/>
      <c r="BD371" s="248"/>
      <c r="BE371" s="248"/>
      <c r="BF371" s="248"/>
      <c r="BG371" s="248"/>
      <c r="BH371" s="248"/>
      <c r="BI371" s="248"/>
      <c r="BJ371" s="248"/>
      <c r="BK371" s="248"/>
      <c r="BL371" s="248"/>
      <c r="BM371" s="249">
        <v>11</v>
      </c>
    </row>
    <row r="372" spans="1:65">
      <c r="A372" s="35"/>
      <c r="B372" s="20" t="s">
        <v>261</v>
      </c>
      <c r="C372" s="12"/>
      <c r="D372" s="252">
        <v>45</v>
      </c>
      <c r="E372" s="247"/>
      <c r="F372" s="248"/>
      <c r="G372" s="248"/>
      <c r="H372" s="248"/>
      <c r="I372" s="248"/>
      <c r="J372" s="248"/>
      <c r="K372" s="248"/>
      <c r="L372" s="248"/>
      <c r="M372" s="248"/>
      <c r="N372" s="248"/>
      <c r="O372" s="248"/>
      <c r="P372" s="248"/>
      <c r="Q372" s="248"/>
      <c r="R372" s="248"/>
      <c r="S372" s="248"/>
      <c r="T372" s="248"/>
      <c r="U372" s="248"/>
      <c r="V372" s="248"/>
      <c r="W372" s="248"/>
      <c r="X372" s="248"/>
      <c r="Y372" s="248"/>
      <c r="Z372" s="248"/>
      <c r="AA372" s="248"/>
      <c r="AB372" s="248"/>
      <c r="AC372" s="248"/>
      <c r="AD372" s="248"/>
      <c r="AE372" s="248"/>
      <c r="AF372" s="248"/>
      <c r="AG372" s="248"/>
      <c r="AH372" s="248"/>
      <c r="AI372" s="248"/>
      <c r="AJ372" s="248"/>
      <c r="AK372" s="248"/>
      <c r="AL372" s="248"/>
      <c r="AM372" s="248"/>
      <c r="AN372" s="248"/>
      <c r="AO372" s="248"/>
      <c r="AP372" s="248"/>
      <c r="AQ372" s="248"/>
      <c r="AR372" s="248"/>
      <c r="AS372" s="248"/>
      <c r="AT372" s="248"/>
      <c r="AU372" s="248"/>
      <c r="AV372" s="248"/>
      <c r="AW372" s="248"/>
      <c r="AX372" s="248"/>
      <c r="AY372" s="248"/>
      <c r="AZ372" s="248"/>
      <c r="BA372" s="248"/>
      <c r="BB372" s="248"/>
      <c r="BC372" s="248"/>
      <c r="BD372" s="248"/>
      <c r="BE372" s="248"/>
      <c r="BF372" s="248"/>
      <c r="BG372" s="248"/>
      <c r="BH372" s="248"/>
      <c r="BI372" s="248"/>
      <c r="BJ372" s="248"/>
      <c r="BK372" s="248"/>
      <c r="BL372" s="248"/>
      <c r="BM372" s="249">
        <v>16</v>
      </c>
    </row>
    <row r="373" spans="1:65">
      <c r="A373" s="35"/>
      <c r="B373" s="3" t="s">
        <v>262</v>
      </c>
      <c r="C373" s="33"/>
      <c r="D373" s="253">
        <v>45</v>
      </c>
      <c r="E373" s="247"/>
      <c r="F373" s="248"/>
      <c r="G373" s="248"/>
      <c r="H373" s="248"/>
      <c r="I373" s="248"/>
      <c r="J373" s="248"/>
      <c r="K373" s="248"/>
      <c r="L373" s="248"/>
      <c r="M373" s="248"/>
      <c r="N373" s="248"/>
      <c r="O373" s="248"/>
      <c r="P373" s="248"/>
      <c r="Q373" s="248"/>
      <c r="R373" s="248"/>
      <c r="S373" s="248"/>
      <c r="T373" s="248"/>
      <c r="U373" s="248"/>
      <c r="V373" s="248"/>
      <c r="W373" s="248"/>
      <c r="X373" s="248"/>
      <c r="Y373" s="248"/>
      <c r="Z373" s="248"/>
      <c r="AA373" s="248"/>
      <c r="AB373" s="248"/>
      <c r="AC373" s="248"/>
      <c r="AD373" s="248"/>
      <c r="AE373" s="248"/>
      <c r="AF373" s="248"/>
      <c r="AG373" s="248"/>
      <c r="AH373" s="248"/>
      <c r="AI373" s="248"/>
      <c r="AJ373" s="248"/>
      <c r="AK373" s="248"/>
      <c r="AL373" s="248"/>
      <c r="AM373" s="248"/>
      <c r="AN373" s="248"/>
      <c r="AO373" s="248"/>
      <c r="AP373" s="248"/>
      <c r="AQ373" s="248"/>
      <c r="AR373" s="248"/>
      <c r="AS373" s="248"/>
      <c r="AT373" s="248"/>
      <c r="AU373" s="248"/>
      <c r="AV373" s="248"/>
      <c r="AW373" s="248"/>
      <c r="AX373" s="248"/>
      <c r="AY373" s="248"/>
      <c r="AZ373" s="248"/>
      <c r="BA373" s="248"/>
      <c r="BB373" s="248"/>
      <c r="BC373" s="248"/>
      <c r="BD373" s="248"/>
      <c r="BE373" s="248"/>
      <c r="BF373" s="248"/>
      <c r="BG373" s="248"/>
      <c r="BH373" s="248"/>
      <c r="BI373" s="248"/>
      <c r="BJ373" s="248"/>
      <c r="BK373" s="248"/>
      <c r="BL373" s="248"/>
      <c r="BM373" s="249">
        <v>45</v>
      </c>
    </row>
    <row r="374" spans="1:65">
      <c r="A374" s="35"/>
      <c r="B374" s="3" t="s">
        <v>263</v>
      </c>
      <c r="C374" s="33"/>
      <c r="D374" s="253">
        <v>4.2426406871192848</v>
      </c>
      <c r="E374" s="247"/>
      <c r="F374" s="248"/>
      <c r="G374" s="248"/>
      <c r="H374" s="248"/>
      <c r="I374" s="248"/>
      <c r="J374" s="248"/>
      <c r="K374" s="248"/>
      <c r="L374" s="248"/>
      <c r="M374" s="248"/>
      <c r="N374" s="248"/>
      <c r="O374" s="248"/>
      <c r="P374" s="248"/>
      <c r="Q374" s="248"/>
      <c r="R374" s="248"/>
      <c r="S374" s="248"/>
      <c r="T374" s="248"/>
      <c r="U374" s="248"/>
      <c r="V374" s="248"/>
      <c r="W374" s="248"/>
      <c r="X374" s="248"/>
      <c r="Y374" s="248"/>
      <c r="Z374" s="248"/>
      <c r="AA374" s="248"/>
      <c r="AB374" s="248"/>
      <c r="AC374" s="248"/>
      <c r="AD374" s="248"/>
      <c r="AE374" s="248"/>
      <c r="AF374" s="248"/>
      <c r="AG374" s="248"/>
      <c r="AH374" s="248"/>
      <c r="AI374" s="248"/>
      <c r="AJ374" s="248"/>
      <c r="AK374" s="248"/>
      <c r="AL374" s="248"/>
      <c r="AM374" s="248"/>
      <c r="AN374" s="248"/>
      <c r="AO374" s="248"/>
      <c r="AP374" s="248"/>
      <c r="AQ374" s="248"/>
      <c r="AR374" s="248"/>
      <c r="AS374" s="248"/>
      <c r="AT374" s="248"/>
      <c r="AU374" s="248"/>
      <c r="AV374" s="248"/>
      <c r="AW374" s="248"/>
      <c r="AX374" s="248"/>
      <c r="AY374" s="248"/>
      <c r="AZ374" s="248"/>
      <c r="BA374" s="248"/>
      <c r="BB374" s="248"/>
      <c r="BC374" s="248"/>
      <c r="BD374" s="248"/>
      <c r="BE374" s="248"/>
      <c r="BF374" s="248"/>
      <c r="BG374" s="248"/>
      <c r="BH374" s="248"/>
      <c r="BI374" s="248"/>
      <c r="BJ374" s="248"/>
      <c r="BK374" s="248"/>
      <c r="BL374" s="248"/>
      <c r="BM374" s="249">
        <v>51</v>
      </c>
    </row>
    <row r="375" spans="1:65">
      <c r="A375" s="35"/>
      <c r="B375" s="3" t="s">
        <v>87</v>
      </c>
      <c r="C375" s="33"/>
      <c r="D375" s="13">
        <v>9.4280904158206322E-2</v>
      </c>
      <c r="E375" s="16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2"/>
    </row>
    <row r="376" spans="1:65">
      <c r="A376" s="35"/>
      <c r="B376" s="3" t="s">
        <v>264</v>
      </c>
      <c r="C376" s="33"/>
      <c r="D376" s="13">
        <v>0</v>
      </c>
      <c r="E376" s="16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2"/>
    </row>
    <row r="377" spans="1:65">
      <c r="A377" s="35"/>
      <c r="B377" s="53" t="s">
        <v>265</v>
      </c>
      <c r="C377" s="54"/>
      <c r="D377" s="52" t="s">
        <v>266</v>
      </c>
      <c r="E377" s="16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2"/>
    </row>
    <row r="378" spans="1:65">
      <c r="B378" s="36"/>
      <c r="C378" s="20"/>
      <c r="D378" s="31"/>
      <c r="BM378" s="62"/>
    </row>
    <row r="379" spans="1:65" ht="15">
      <c r="B379" s="37" t="s">
        <v>645</v>
      </c>
      <c r="BM379" s="32" t="s">
        <v>268</v>
      </c>
    </row>
    <row r="380" spans="1:65" ht="15">
      <c r="A380" s="28" t="s">
        <v>37</v>
      </c>
      <c r="B380" s="18" t="s">
        <v>115</v>
      </c>
      <c r="C380" s="15" t="s">
        <v>116</v>
      </c>
      <c r="D380" s="16" t="s">
        <v>326</v>
      </c>
      <c r="E380" s="16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231</v>
      </c>
      <c r="C381" s="8" t="s">
        <v>231</v>
      </c>
      <c r="D381" s="9" t="s">
        <v>117</v>
      </c>
      <c r="E381" s="16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334</v>
      </c>
      <c r="E382" s="16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0</v>
      </c>
    </row>
    <row r="383" spans="1:65">
      <c r="A383" s="35"/>
      <c r="B383" s="19"/>
      <c r="C383" s="8"/>
      <c r="D383" s="29"/>
      <c r="E383" s="16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0</v>
      </c>
    </row>
    <row r="384" spans="1:65">
      <c r="A384" s="35"/>
      <c r="B384" s="18">
        <v>1</v>
      </c>
      <c r="C384" s="14">
        <v>1</v>
      </c>
      <c r="D384" s="234">
        <v>52</v>
      </c>
      <c r="E384" s="235"/>
      <c r="F384" s="236"/>
      <c r="G384" s="236"/>
      <c r="H384" s="236"/>
      <c r="I384" s="236"/>
      <c r="J384" s="236"/>
      <c r="K384" s="236"/>
      <c r="L384" s="236"/>
      <c r="M384" s="236"/>
      <c r="N384" s="236"/>
      <c r="O384" s="236"/>
      <c r="P384" s="236"/>
      <c r="Q384" s="236"/>
      <c r="R384" s="236"/>
      <c r="S384" s="236"/>
      <c r="T384" s="236"/>
      <c r="U384" s="236"/>
      <c r="V384" s="236"/>
      <c r="W384" s="236"/>
      <c r="X384" s="236"/>
      <c r="Y384" s="236"/>
      <c r="Z384" s="236"/>
      <c r="AA384" s="236"/>
      <c r="AB384" s="236"/>
      <c r="AC384" s="236"/>
      <c r="AD384" s="236"/>
      <c r="AE384" s="236"/>
      <c r="AF384" s="236"/>
      <c r="AG384" s="236"/>
      <c r="AH384" s="236"/>
      <c r="AI384" s="236"/>
      <c r="AJ384" s="236"/>
      <c r="AK384" s="236"/>
      <c r="AL384" s="236"/>
      <c r="AM384" s="236"/>
      <c r="AN384" s="236"/>
      <c r="AO384" s="236"/>
      <c r="AP384" s="236"/>
      <c r="AQ384" s="236"/>
      <c r="AR384" s="236"/>
      <c r="AS384" s="236"/>
      <c r="AT384" s="236"/>
      <c r="AU384" s="236"/>
      <c r="AV384" s="236"/>
      <c r="AW384" s="236"/>
      <c r="AX384" s="236"/>
      <c r="AY384" s="236"/>
      <c r="AZ384" s="236"/>
      <c r="BA384" s="236"/>
      <c r="BB384" s="236"/>
      <c r="BC384" s="236"/>
      <c r="BD384" s="236"/>
      <c r="BE384" s="236"/>
      <c r="BF384" s="236"/>
      <c r="BG384" s="236"/>
      <c r="BH384" s="236"/>
      <c r="BI384" s="236"/>
      <c r="BJ384" s="236"/>
      <c r="BK384" s="236"/>
      <c r="BL384" s="236"/>
      <c r="BM384" s="237">
        <v>1</v>
      </c>
    </row>
    <row r="385" spans="1:65">
      <c r="A385" s="35"/>
      <c r="B385" s="19">
        <v>1</v>
      </c>
      <c r="C385" s="8">
        <v>2</v>
      </c>
      <c r="D385" s="238">
        <v>57</v>
      </c>
      <c r="E385" s="235"/>
      <c r="F385" s="236"/>
      <c r="G385" s="236"/>
      <c r="H385" s="236"/>
      <c r="I385" s="236"/>
      <c r="J385" s="236"/>
      <c r="K385" s="236"/>
      <c r="L385" s="236"/>
      <c r="M385" s="236"/>
      <c r="N385" s="236"/>
      <c r="O385" s="236"/>
      <c r="P385" s="236"/>
      <c r="Q385" s="236"/>
      <c r="R385" s="236"/>
      <c r="S385" s="236"/>
      <c r="T385" s="236"/>
      <c r="U385" s="236"/>
      <c r="V385" s="236"/>
      <c r="W385" s="236"/>
      <c r="X385" s="236"/>
      <c r="Y385" s="236"/>
      <c r="Z385" s="236"/>
      <c r="AA385" s="236"/>
      <c r="AB385" s="236"/>
      <c r="AC385" s="236"/>
      <c r="AD385" s="236"/>
      <c r="AE385" s="236"/>
      <c r="AF385" s="236"/>
      <c r="AG385" s="236"/>
      <c r="AH385" s="236"/>
      <c r="AI385" s="236"/>
      <c r="AJ385" s="236"/>
      <c r="AK385" s="236"/>
      <c r="AL385" s="236"/>
      <c r="AM385" s="236"/>
      <c r="AN385" s="236"/>
      <c r="AO385" s="236"/>
      <c r="AP385" s="236"/>
      <c r="AQ385" s="236"/>
      <c r="AR385" s="236"/>
      <c r="AS385" s="236"/>
      <c r="AT385" s="236"/>
      <c r="AU385" s="236"/>
      <c r="AV385" s="236"/>
      <c r="AW385" s="236"/>
      <c r="AX385" s="236"/>
      <c r="AY385" s="236"/>
      <c r="AZ385" s="236"/>
      <c r="BA385" s="236"/>
      <c r="BB385" s="236"/>
      <c r="BC385" s="236"/>
      <c r="BD385" s="236"/>
      <c r="BE385" s="236"/>
      <c r="BF385" s="236"/>
      <c r="BG385" s="236"/>
      <c r="BH385" s="236"/>
      <c r="BI385" s="236"/>
      <c r="BJ385" s="236"/>
      <c r="BK385" s="236"/>
      <c r="BL385" s="236"/>
      <c r="BM385" s="237">
        <v>13</v>
      </c>
    </row>
    <row r="386" spans="1:65">
      <c r="A386" s="35"/>
      <c r="B386" s="20" t="s">
        <v>261</v>
      </c>
      <c r="C386" s="12"/>
      <c r="D386" s="240">
        <v>54.5</v>
      </c>
      <c r="E386" s="235"/>
      <c r="F386" s="236"/>
      <c r="G386" s="236"/>
      <c r="H386" s="236"/>
      <c r="I386" s="236"/>
      <c r="J386" s="236"/>
      <c r="K386" s="236"/>
      <c r="L386" s="236"/>
      <c r="M386" s="236"/>
      <c r="N386" s="236"/>
      <c r="O386" s="236"/>
      <c r="P386" s="236"/>
      <c r="Q386" s="236"/>
      <c r="R386" s="236"/>
      <c r="S386" s="236"/>
      <c r="T386" s="236"/>
      <c r="U386" s="236"/>
      <c r="V386" s="236"/>
      <c r="W386" s="236"/>
      <c r="X386" s="236"/>
      <c r="Y386" s="236"/>
      <c r="Z386" s="236"/>
      <c r="AA386" s="236"/>
      <c r="AB386" s="236"/>
      <c r="AC386" s="236"/>
      <c r="AD386" s="236"/>
      <c r="AE386" s="236"/>
      <c r="AF386" s="236"/>
      <c r="AG386" s="236"/>
      <c r="AH386" s="236"/>
      <c r="AI386" s="236"/>
      <c r="AJ386" s="236"/>
      <c r="AK386" s="236"/>
      <c r="AL386" s="236"/>
      <c r="AM386" s="236"/>
      <c r="AN386" s="236"/>
      <c r="AO386" s="236"/>
      <c r="AP386" s="236"/>
      <c r="AQ386" s="236"/>
      <c r="AR386" s="236"/>
      <c r="AS386" s="236"/>
      <c r="AT386" s="236"/>
      <c r="AU386" s="236"/>
      <c r="AV386" s="236"/>
      <c r="AW386" s="236"/>
      <c r="AX386" s="236"/>
      <c r="AY386" s="236"/>
      <c r="AZ386" s="236"/>
      <c r="BA386" s="236"/>
      <c r="BB386" s="236"/>
      <c r="BC386" s="236"/>
      <c r="BD386" s="236"/>
      <c r="BE386" s="236"/>
      <c r="BF386" s="236"/>
      <c r="BG386" s="236"/>
      <c r="BH386" s="236"/>
      <c r="BI386" s="236"/>
      <c r="BJ386" s="236"/>
      <c r="BK386" s="236"/>
      <c r="BL386" s="236"/>
      <c r="BM386" s="237">
        <v>16</v>
      </c>
    </row>
    <row r="387" spans="1:65">
      <c r="A387" s="35"/>
      <c r="B387" s="3" t="s">
        <v>262</v>
      </c>
      <c r="C387" s="33"/>
      <c r="D387" s="241">
        <v>54.5</v>
      </c>
      <c r="E387" s="235"/>
      <c r="F387" s="236"/>
      <c r="G387" s="236"/>
      <c r="H387" s="236"/>
      <c r="I387" s="236"/>
      <c r="J387" s="236"/>
      <c r="K387" s="236"/>
      <c r="L387" s="236"/>
      <c r="M387" s="236"/>
      <c r="N387" s="236"/>
      <c r="O387" s="236"/>
      <c r="P387" s="236"/>
      <c r="Q387" s="236"/>
      <c r="R387" s="236"/>
      <c r="S387" s="236"/>
      <c r="T387" s="236"/>
      <c r="U387" s="236"/>
      <c r="V387" s="236"/>
      <c r="W387" s="236"/>
      <c r="X387" s="236"/>
      <c r="Y387" s="236"/>
      <c r="Z387" s="236"/>
      <c r="AA387" s="236"/>
      <c r="AB387" s="236"/>
      <c r="AC387" s="236"/>
      <c r="AD387" s="236"/>
      <c r="AE387" s="236"/>
      <c r="AF387" s="236"/>
      <c r="AG387" s="236"/>
      <c r="AH387" s="236"/>
      <c r="AI387" s="236"/>
      <c r="AJ387" s="236"/>
      <c r="AK387" s="236"/>
      <c r="AL387" s="236"/>
      <c r="AM387" s="236"/>
      <c r="AN387" s="236"/>
      <c r="AO387" s="236"/>
      <c r="AP387" s="236"/>
      <c r="AQ387" s="236"/>
      <c r="AR387" s="236"/>
      <c r="AS387" s="236"/>
      <c r="AT387" s="236"/>
      <c r="AU387" s="236"/>
      <c r="AV387" s="236"/>
      <c r="AW387" s="236"/>
      <c r="AX387" s="236"/>
      <c r="AY387" s="236"/>
      <c r="AZ387" s="236"/>
      <c r="BA387" s="236"/>
      <c r="BB387" s="236"/>
      <c r="BC387" s="236"/>
      <c r="BD387" s="236"/>
      <c r="BE387" s="236"/>
      <c r="BF387" s="236"/>
      <c r="BG387" s="236"/>
      <c r="BH387" s="236"/>
      <c r="BI387" s="236"/>
      <c r="BJ387" s="236"/>
      <c r="BK387" s="236"/>
      <c r="BL387" s="236"/>
      <c r="BM387" s="237">
        <v>54.5</v>
      </c>
    </row>
    <row r="388" spans="1:65">
      <c r="A388" s="35"/>
      <c r="B388" s="3" t="s">
        <v>263</v>
      </c>
      <c r="C388" s="33"/>
      <c r="D388" s="241">
        <v>3.5355339059327378</v>
      </c>
      <c r="E388" s="235"/>
      <c r="F388" s="236"/>
      <c r="G388" s="236"/>
      <c r="H388" s="236"/>
      <c r="I388" s="236"/>
      <c r="J388" s="236"/>
      <c r="K388" s="236"/>
      <c r="L388" s="236"/>
      <c r="M388" s="236"/>
      <c r="N388" s="236"/>
      <c r="O388" s="236"/>
      <c r="P388" s="236"/>
      <c r="Q388" s="236"/>
      <c r="R388" s="236"/>
      <c r="S388" s="236"/>
      <c r="T388" s="236"/>
      <c r="U388" s="236"/>
      <c r="V388" s="236"/>
      <c r="W388" s="236"/>
      <c r="X388" s="236"/>
      <c r="Y388" s="236"/>
      <c r="Z388" s="236"/>
      <c r="AA388" s="236"/>
      <c r="AB388" s="236"/>
      <c r="AC388" s="236"/>
      <c r="AD388" s="236"/>
      <c r="AE388" s="236"/>
      <c r="AF388" s="236"/>
      <c r="AG388" s="236"/>
      <c r="AH388" s="236"/>
      <c r="AI388" s="236"/>
      <c r="AJ388" s="236"/>
      <c r="AK388" s="236"/>
      <c r="AL388" s="236"/>
      <c r="AM388" s="236"/>
      <c r="AN388" s="236"/>
      <c r="AO388" s="236"/>
      <c r="AP388" s="236"/>
      <c r="AQ388" s="236"/>
      <c r="AR388" s="236"/>
      <c r="AS388" s="236"/>
      <c r="AT388" s="236"/>
      <c r="AU388" s="236"/>
      <c r="AV388" s="236"/>
      <c r="AW388" s="236"/>
      <c r="AX388" s="236"/>
      <c r="AY388" s="236"/>
      <c r="AZ388" s="236"/>
      <c r="BA388" s="236"/>
      <c r="BB388" s="236"/>
      <c r="BC388" s="236"/>
      <c r="BD388" s="236"/>
      <c r="BE388" s="236"/>
      <c r="BF388" s="236"/>
      <c r="BG388" s="236"/>
      <c r="BH388" s="236"/>
      <c r="BI388" s="236"/>
      <c r="BJ388" s="236"/>
      <c r="BK388" s="236"/>
      <c r="BL388" s="236"/>
      <c r="BM388" s="237">
        <v>52</v>
      </c>
    </row>
    <row r="389" spans="1:65">
      <c r="A389" s="35"/>
      <c r="B389" s="3" t="s">
        <v>87</v>
      </c>
      <c r="C389" s="33"/>
      <c r="D389" s="13">
        <v>6.4872181760233724E-2</v>
      </c>
      <c r="E389" s="16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62"/>
    </row>
    <row r="390" spans="1:65">
      <c r="A390" s="35"/>
      <c r="B390" s="3" t="s">
        <v>264</v>
      </c>
      <c r="C390" s="33"/>
      <c r="D390" s="13">
        <v>0</v>
      </c>
      <c r="E390" s="16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62"/>
    </row>
    <row r="391" spans="1:65">
      <c r="A391" s="35"/>
      <c r="B391" s="53" t="s">
        <v>265</v>
      </c>
      <c r="C391" s="54"/>
      <c r="D391" s="52" t="s">
        <v>266</v>
      </c>
      <c r="E391" s="16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62"/>
    </row>
    <row r="392" spans="1:65">
      <c r="B392" s="36"/>
      <c r="C392" s="20"/>
      <c r="D392" s="31"/>
      <c r="BM392" s="62"/>
    </row>
    <row r="393" spans="1:65" ht="15">
      <c r="B393" s="37" t="s">
        <v>646</v>
      </c>
      <c r="BM393" s="32" t="s">
        <v>268</v>
      </c>
    </row>
    <row r="394" spans="1:65" ht="15">
      <c r="A394" s="28" t="s">
        <v>40</v>
      </c>
      <c r="B394" s="18" t="s">
        <v>115</v>
      </c>
      <c r="C394" s="15" t="s">
        <v>116</v>
      </c>
      <c r="D394" s="16" t="s">
        <v>326</v>
      </c>
      <c r="E394" s="16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1</v>
      </c>
    </row>
    <row r="395" spans="1:65">
      <c r="A395" s="35"/>
      <c r="B395" s="19" t="s">
        <v>231</v>
      </c>
      <c r="C395" s="8" t="s">
        <v>231</v>
      </c>
      <c r="D395" s="9" t="s">
        <v>117</v>
      </c>
      <c r="E395" s="16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2" t="s">
        <v>3</v>
      </c>
    </row>
    <row r="396" spans="1:65">
      <c r="A396" s="35"/>
      <c r="B396" s="19"/>
      <c r="C396" s="8"/>
      <c r="D396" s="9" t="s">
        <v>334</v>
      </c>
      <c r="E396" s="16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2">
        <v>2</v>
      </c>
    </row>
    <row r="397" spans="1:65">
      <c r="A397" s="35"/>
      <c r="B397" s="19"/>
      <c r="C397" s="8"/>
      <c r="D397" s="29"/>
      <c r="E397" s="16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2">
        <v>2</v>
      </c>
    </row>
    <row r="398" spans="1:65">
      <c r="A398" s="35"/>
      <c r="B398" s="18">
        <v>1</v>
      </c>
      <c r="C398" s="14">
        <v>1</v>
      </c>
      <c r="D398" s="22">
        <v>8.7100000000000009</v>
      </c>
      <c r="E398" s="16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>
        <v>1</v>
      </c>
      <c r="C399" s="8">
        <v>2</v>
      </c>
      <c r="D399" s="10">
        <v>8.76</v>
      </c>
      <c r="E399" s="16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>
        <v>21</v>
      </c>
    </row>
    <row r="400" spans="1:65">
      <c r="A400" s="35"/>
      <c r="B400" s="20" t="s">
        <v>261</v>
      </c>
      <c r="C400" s="12"/>
      <c r="D400" s="26">
        <v>8.7349999999999994</v>
      </c>
      <c r="E400" s="16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16</v>
      </c>
    </row>
    <row r="401" spans="1:65">
      <c r="A401" s="35"/>
      <c r="B401" s="3" t="s">
        <v>262</v>
      </c>
      <c r="C401" s="33"/>
      <c r="D401" s="11">
        <v>8.7349999999999994</v>
      </c>
      <c r="E401" s="16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8.7349999999999994</v>
      </c>
    </row>
    <row r="402" spans="1:65">
      <c r="A402" s="35"/>
      <c r="B402" s="3" t="s">
        <v>263</v>
      </c>
      <c r="C402" s="33"/>
      <c r="D402" s="27">
        <v>3.5355339059326626E-2</v>
      </c>
      <c r="E402" s="16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53</v>
      </c>
    </row>
    <row r="403" spans="1:65">
      <c r="A403" s="35"/>
      <c r="B403" s="3" t="s">
        <v>87</v>
      </c>
      <c r="C403" s="33"/>
      <c r="D403" s="13">
        <v>4.0475488333516461E-3</v>
      </c>
      <c r="E403" s="16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2"/>
    </row>
    <row r="404" spans="1:65">
      <c r="A404" s="35"/>
      <c r="B404" s="3" t="s">
        <v>264</v>
      </c>
      <c r="C404" s="33"/>
      <c r="D404" s="13">
        <v>0</v>
      </c>
      <c r="E404" s="16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2"/>
    </row>
    <row r="405" spans="1:65">
      <c r="A405" s="35"/>
      <c r="B405" s="53" t="s">
        <v>265</v>
      </c>
      <c r="C405" s="54"/>
      <c r="D405" s="52" t="s">
        <v>266</v>
      </c>
      <c r="E405" s="16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62"/>
    </row>
    <row r="406" spans="1:65">
      <c r="B406" s="36"/>
      <c r="C406" s="20"/>
      <c r="D406" s="31"/>
      <c r="BM406" s="62"/>
    </row>
    <row r="407" spans="1:65" ht="15">
      <c r="B407" s="37" t="s">
        <v>647</v>
      </c>
      <c r="BM407" s="32" t="s">
        <v>268</v>
      </c>
    </row>
    <row r="408" spans="1:65" ht="15">
      <c r="A408" s="28" t="s">
        <v>43</v>
      </c>
      <c r="B408" s="18" t="s">
        <v>115</v>
      </c>
      <c r="C408" s="15" t="s">
        <v>116</v>
      </c>
      <c r="D408" s="16" t="s">
        <v>326</v>
      </c>
      <c r="E408" s="16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 t="s">
        <v>231</v>
      </c>
      <c r="C409" s="8" t="s">
        <v>231</v>
      </c>
      <c r="D409" s="9" t="s">
        <v>117</v>
      </c>
      <c r="E409" s="16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s">
        <v>3</v>
      </c>
    </row>
    <row r="410" spans="1:65">
      <c r="A410" s="35"/>
      <c r="B410" s="19"/>
      <c r="C410" s="8"/>
      <c r="D410" s="9" t="s">
        <v>334</v>
      </c>
      <c r="E410" s="16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0</v>
      </c>
    </row>
    <row r="411" spans="1:65">
      <c r="A411" s="35"/>
      <c r="B411" s="19"/>
      <c r="C411" s="8"/>
      <c r="D411" s="29"/>
      <c r="E411" s="16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0</v>
      </c>
    </row>
    <row r="412" spans="1:65">
      <c r="A412" s="35"/>
      <c r="B412" s="18">
        <v>1</v>
      </c>
      <c r="C412" s="14">
        <v>1</v>
      </c>
      <c r="D412" s="234">
        <v>170</v>
      </c>
      <c r="E412" s="235"/>
      <c r="F412" s="236"/>
      <c r="G412" s="236"/>
      <c r="H412" s="236"/>
      <c r="I412" s="236"/>
      <c r="J412" s="236"/>
      <c r="K412" s="236"/>
      <c r="L412" s="236"/>
      <c r="M412" s="236"/>
      <c r="N412" s="236"/>
      <c r="O412" s="236"/>
      <c r="P412" s="236"/>
      <c r="Q412" s="236"/>
      <c r="R412" s="236"/>
      <c r="S412" s="236"/>
      <c r="T412" s="236"/>
      <c r="U412" s="236"/>
      <c r="V412" s="236"/>
      <c r="W412" s="236"/>
      <c r="X412" s="236"/>
      <c r="Y412" s="236"/>
      <c r="Z412" s="236"/>
      <c r="AA412" s="236"/>
      <c r="AB412" s="236"/>
      <c r="AC412" s="236"/>
      <c r="AD412" s="236"/>
      <c r="AE412" s="236"/>
      <c r="AF412" s="236"/>
      <c r="AG412" s="236"/>
      <c r="AH412" s="236"/>
      <c r="AI412" s="236"/>
      <c r="AJ412" s="236"/>
      <c r="AK412" s="236"/>
      <c r="AL412" s="236"/>
      <c r="AM412" s="236"/>
      <c r="AN412" s="236"/>
      <c r="AO412" s="236"/>
      <c r="AP412" s="236"/>
      <c r="AQ412" s="236"/>
      <c r="AR412" s="236"/>
      <c r="AS412" s="236"/>
      <c r="AT412" s="236"/>
      <c r="AU412" s="236"/>
      <c r="AV412" s="236"/>
      <c r="AW412" s="236"/>
      <c r="AX412" s="236"/>
      <c r="AY412" s="236"/>
      <c r="AZ412" s="236"/>
      <c r="BA412" s="236"/>
      <c r="BB412" s="236"/>
      <c r="BC412" s="236"/>
      <c r="BD412" s="236"/>
      <c r="BE412" s="236"/>
      <c r="BF412" s="236"/>
      <c r="BG412" s="236"/>
      <c r="BH412" s="236"/>
      <c r="BI412" s="236"/>
      <c r="BJ412" s="236"/>
      <c r="BK412" s="236"/>
      <c r="BL412" s="236"/>
      <c r="BM412" s="237">
        <v>1</v>
      </c>
    </row>
    <row r="413" spans="1:65">
      <c r="A413" s="35"/>
      <c r="B413" s="19">
        <v>1</v>
      </c>
      <c r="C413" s="8">
        <v>2</v>
      </c>
      <c r="D413" s="238">
        <v>168</v>
      </c>
      <c r="E413" s="235"/>
      <c r="F413" s="236"/>
      <c r="G413" s="236"/>
      <c r="H413" s="236"/>
      <c r="I413" s="236"/>
      <c r="J413" s="236"/>
      <c r="K413" s="236"/>
      <c r="L413" s="236"/>
      <c r="M413" s="236"/>
      <c r="N413" s="236"/>
      <c r="O413" s="236"/>
      <c r="P413" s="236"/>
      <c r="Q413" s="236"/>
      <c r="R413" s="236"/>
      <c r="S413" s="236"/>
      <c r="T413" s="236"/>
      <c r="U413" s="236"/>
      <c r="V413" s="236"/>
      <c r="W413" s="236"/>
      <c r="X413" s="236"/>
      <c r="Y413" s="236"/>
      <c r="Z413" s="236"/>
      <c r="AA413" s="236"/>
      <c r="AB413" s="236"/>
      <c r="AC413" s="236"/>
      <c r="AD413" s="236"/>
      <c r="AE413" s="236"/>
      <c r="AF413" s="236"/>
      <c r="AG413" s="236"/>
      <c r="AH413" s="236"/>
      <c r="AI413" s="236"/>
      <c r="AJ413" s="236"/>
      <c r="AK413" s="236"/>
      <c r="AL413" s="236"/>
      <c r="AM413" s="236"/>
      <c r="AN413" s="236"/>
      <c r="AO413" s="236"/>
      <c r="AP413" s="236"/>
      <c r="AQ413" s="236"/>
      <c r="AR413" s="236"/>
      <c r="AS413" s="236"/>
      <c r="AT413" s="236"/>
      <c r="AU413" s="236"/>
      <c r="AV413" s="236"/>
      <c r="AW413" s="236"/>
      <c r="AX413" s="236"/>
      <c r="AY413" s="236"/>
      <c r="AZ413" s="236"/>
      <c r="BA413" s="236"/>
      <c r="BB413" s="236"/>
      <c r="BC413" s="236"/>
      <c r="BD413" s="236"/>
      <c r="BE413" s="236"/>
      <c r="BF413" s="236"/>
      <c r="BG413" s="236"/>
      <c r="BH413" s="236"/>
      <c r="BI413" s="236"/>
      <c r="BJ413" s="236"/>
      <c r="BK413" s="236"/>
      <c r="BL413" s="236"/>
      <c r="BM413" s="237">
        <v>48</v>
      </c>
    </row>
    <row r="414" spans="1:65">
      <c r="A414" s="35"/>
      <c r="B414" s="20" t="s">
        <v>261</v>
      </c>
      <c r="C414" s="12"/>
      <c r="D414" s="240">
        <v>169</v>
      </c>
      <c r="E414" s="235"/>
      <c r="F414" s="236"/>
      <c r="G414" s="236"/>
      <c r="H414" s="236"/>
      <c r="I414" s="236"/>
      <c r="J414" s="236"/>
      <c r="K414" s="236"/>
      <c r="L414" s="236"/>
      <c r="M414" s="236"/>
      <c r="N414" s="236"/>
      <c r="O414" s="236"/>
      <c r="P414" s="236"/>
      <c r="Q414" s="236"/>
      <c r="R414" s="236"/>
      <c r="S414" s="236"/>
      <c r="T414" s="236"/>
      <c r="U414" s="236"/>
      <c r="V414" s="236"/>
      <c r="W414" s="236"/>
      <c r="X414" s="236"/>
      <c r="Y414" s="236"/>
      <c r="Z414" s="236"/>
      <c r="AA414" s="236"/>
      <c r="AB414" s="236"/>
      <c r="AC414" s="236"/>
      <c r="AD414" s="236"/>
      <c r="AE414" s="236"/>
      <c r="AF414" s="236"/>
      <c r="AG414" s="236"/>
      <c r="AH414" s="236"/>
      <c r="AI414" s="236"/>
      <c r="AJ414" s="236"/>
      <c r="AK414" s="236"/>
      <c r="AL414" s="236"/>
      <c r="AM414" s="236"/>
      <c r="AN414" s="236"/>
      <c r="AO414" s="236"/>
      <c r="AP414" s="236"/>
      <c r="AQ414" s="236"/>
      <c r="AR414" s="236"/>
      <c r="AS414" s="236"/>
      <c r="AT414" s="236"/>
      <c r="AU414" s="236"/>
      <c r="AV414" s="236"/>
      <c r="AW414" s="236"/>
      <c r="AX414" s="236"/>
      <c r="AY414" s="236"/>
      <c r="AZ414" s="236"/>
      <c r="BA414" s="236"/>
      <c r="BB414" s="236"/>
      <c r="BC414" s="236"/>
      <c r="BD414" s="236"/>
      <c r="BE414" s="236"/>
      <c r="BF414" s="236"/>
      <c r="BG414" s="236"/>
      <c r="BH414" s="236"/>
      <c r="BI414" s="236"/>
      <c r="BJ414" s="236"/>
      <c r="BK414" s="236"/>
      <c r="BL414" s="236"/>
      <c r="BM414" s="237">
        <v>16</v>
      </c>
    </row>
    <row r="415" spans="1:65">
      <c r="A415" s="35"/>
      <c r="B415" s="3" t="s">
        <v>262</v>
      </c>
      <c r="C415" s="33"/>
      <c r="D415" s="241">
        <v>169</v>
      </c>
      <c r="E415" s="235"/>
      <c r="F415" s="236"/>
      <c r="G415" s="236"/>
      <c r="H415" s="236"/>
      <c r="I415" s="236"/>
      <c r="J415" s="236"/>
      <c r="K415" s="236"/>
      <c r="L415" s="236"/>
      <c r="M415" s="236"/>
      <c r="N415" s="236"/>
      <c r="O415" s="236"/>
      <c r="P415" s="236"/>
      <c r="Q415" s="236"/>
      <c r="R415" s="236"/>
      <c r="S415" s="236"/>
      <c r="T415" s="236"/>
      <c r="U415" s="236"/>
      <c r="V415" s="236"/>
      <c r="W415" s="236"/>
      <c r="X415" s="236"/>
      <c r="Y415" s="236"/>
      <c r="Z415" s="236"/>
      <c r="AA415" s="236"/>
      <c r="AB415" s="236"/>
      <c r="AC415" s="236"/>
      <c r="AD415" s="236"/>
      <c r="AE415" s="236"/>
      <c r="AF415" s="236"/>
      <c r="AG415" s="236"/>
      <c r="AH415" s="236"/>
      <c r="AI415" s="236"/>
      <c r="AJ415" s="236"/>
      <c r="AK415" s="236"/>
      <c r="AL415" s="236"/>
      <c r="AM415" s="236"/>
      <c r="AN415" s="236"/>
      <c r="AO415" s="236"/>
      <c r="AP415" s="236"/>
      <c r="AQ415" s="236"/>
      <c r="AR415" s="236"/>
      <c r="AS415" s="236"/>
      <c r="AT415" s="236"/>
      <c r="AU415" s="236"/>
      <c r="AV415" s="236"/>
      <c r="AW415" s="236"/>
      <c r="AX415" s="236"/>
      <c r="AY415" s="236"/>
      <c r="AZ415" s="236"/>
      <c r="BA415" s="236"/>
      <c r="BB415" s="236"/>
      <c r="BC415" s="236"/>
      <c r="BD415" s="236"/>
      <c r="BE415" s="236"/>
      <c r="BF415" s="236"/>
      <c r="BG415" s="236"/>
      <c r="BH415" s="236"/>
      <c r="BI415" s="236"/>
      <c r="BJ415" s="236"/>
      <c r="BK415" s="236"/>
      <c r="BL415" s="236"/>
      <c r="BM415" s="237">
        <v>169</v>
      </c>
    </row>
    <row r="416" spans="1:65">
      <c r="A416" s="35"/>
      <c r="B416" s="3" t="s">
        <v>263</v>
      </c>
      <c r="C416" s="33"/>
      <c r="D416" s="241">
        <v>1.4142135623730951</v>
      </c>
      <c r="E416" s="235"/>
      <c r="F416" s="236"/>
      <c r="G416" s="236"/>
      <c r="H416" s="236"/>
      <c r="I416" s="236"/>
      <c r="J416" s="236"/>
      <c r="K416" s="236"/>
      <c r="L416" s="236"/>
      <c r="M416" s="236"/>
      <c r="N416" s="236"/>
      <c r="O416" s="236"/>
      <c r="P416" s="236"/>
      <c r="Q416" s="236"/>
      <c r="R416" s="236"/>
      <c r="S416" s="236"/>
      <c r="T416" s="236"/>
      <c r="U416" s="236"/>
      <c r="V416" s="236"/>
      <c r="W416" s="236"/>
      <c r="X416" s="236"/>
      <c r="Y416" s="236"/>
      <c r="Z416" s="236"/>
      <c r="AA416" s="236"/>
      <c r="AB416" s="236"/>
      <c r="AC416" s="236"/>
      <c r="AD416" s="236"/>
      <c r="AE416" s="236"/>
      <c r="AF416" s="236"/>
      <c r="AG416" s="236"/>
      <c r="AH416" s="236"/>
      <c r="AI416" s="236"/>
      <c r="AJ416" s="236"/>
      <c r="AK416" s="236"/>
      <c r="AL416" s="236"/>
      <c r="AM416" s="236"/>
      <c r="AN416" s="236"/>
      <c r="AO416" s="236"/>
      <c r="AP416" s="236"/>
      <c r="AQ416" s="236"/>
      <c r="AR416" s="236"/>
      <c r="AS416" s="236"/>
      <c r="AT416" s="236"/>
      <c r="AU416" s="236"/>
      <c r="AV416" s="236"/>
      <c r="AW416" s="236"/>
      <c r="AX416" s="236"/>
      <c r="AY416" s="236"/>
      <c r="AZ416" s="236"/>
      <c r="BA416" s="236"/>
      <c r="BB416" s="236"/>
      <c r="BC416" s="236"/>
      <c r="BD416" s="236"/>
      <c r="BE416" s="236"/>
      <c r="BF416" s="236"/>
      <c r="BG416" s="236"/>
      <c r="BH416" s="236"/>
      <c r="BI416" s="236"/>
      <c r="BJ416" s="236"/>
      <c r="BK416" s="236"/>
      <c r="BL416" s="236"/>
      <c r="BM416" s="237">
        <v>54</v>
      </c>
    </row>
    <row r="417" spans="1:65">
      <c r="A417" s="35"/>
      <c r="B417" s="3" t="s">
        <v>87</v>
      </c>
      <c r="C417" s="33"/>
      <c r="D417" s="13">
        <v>8.3681275880064798E-3</v>
      </c>
      <c r="E417" s="16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2"/>
    </row>
    <row r="418" spans="1:65">
      <c r="A418" s="35"/>
      <c r="B418" s="3" t="s">
        <v>264</v>
      </c>
      <c r="C418" s="33"/>
      <c r="D418" s="13">
        <v>0</v>
      </c>
      <c r="E418" s="16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2"/>
    </row>
    <row r="419" spans="1:65">
      <c r="A419" s="35"/>
      <c r="B419" s="53" t="s">
        <v>265</v>
      </c>
      <c r="C419" s="54"/>
      <c r="D419" s="52" t="s">
        <v>266</v>
      </c>
      <c r="E419" s="16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2"/>
    </row>
    <row r="420" spans="1:65">
      <c r="B420" s="36"/>
      <c r="C420" s="20"/>
      <c r="D420" s="31"/>
      <c r="BM420" s="62"/>
    </row>
    <row r="421" spans="1:65" ht="15">
      <c r="B421" s="37" t="s">
        <v>648</v>
      </c>
      <c r="BM421" s="32" t="s">
        <v>268</v>
      </c>
    </row>
    <row r="422" spans="1:65" ht="15">
      <c r="A422" s="28" t="s">
        <v>59</v>
      </c>
      <c r="B422" s="18" t="s">
        <v>115</v>
      </c>
      <c r="C422" s="15" t="s">
        <v>116</v>
      </c>
      <c r="D422" s="16" t="s">
        <v>326</v>
      </c>
      <c r="E422" s="16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 t="s">
        <v>231</v>
      </c>
      <c r="C423" s="8" t="s">
        <v>231</v>
      </c>
      <c r="D423" s="9" t="s">
        <v>117</v>
      </c>
      <c r="E423" s="16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3</v>
      </c>
    </row>
    <row r="424" spans="1:65">
      <c r="A424" s="35"/>
      <c r="B424" s="19"/>
      <c r="C424" s="8"/>
      <c r="D424" s="9" t="s">
        <v>334</v>
      </c>
      <c r="E424" s="16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3</v>
      </c>
    </row>
    <row r="425" spans="1:65">
      <c r="A425" s="35"/>
      <c r="B425" s="19"/>
      <c r="C425" s="8"/>
      <c r="D425" s="29"/>
      <c r="E425" s="16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3</v>
      </c>
    </row>
    <row r="426" spans="1:65">
      <c r="A426" s="35"/>
      <c r="B426" s="18">
        <v>1</v>
      </c>
      <c r="C426" s="14">
        <v>1</v>
      </c>
      <c r="D426" s="242">
        <v>0.06</v>
      </c>
      <c r="E426" s="232"/>
      <c r="F426" s="233"/>
      <c r="G426" s="233"/>
      <c r="H426" s="233"/>
      <c r="I426" s="233"/>
      <c r="J426" s="233"/>
      <c r="K426" s="233"/>
      <c r="L426" s="233"/>
      <c r="M426" s="233"/>
      <c r="N426" s="233"/>
      <c r="O426" s="233"/>
      <c r="P426" s="233"/>
      <c r="Q426" s="233"/>
      <c r="R426" s="233"/>
      <c r="S426" s="233"/>
      <c r="T426" s="233"/>
      <c r="U426" s="233"/>
      <c r="V426" s="233"/>
      <c r="W426" s="233"/>
      <c r="X426" s="233"/>
      <c r="Y426" s="233"/>
      <c r="Z426" s="233"/>
      <c r="AA426" s="233"/>
      <c r="AB426" s="233"/>
      <c r="AC426" s="233"/>
      <c r="AD426" s="233"/>
      <c r="AE426" s="233"/>
      <c r="AF426" s="233"/>
      <c r="AG426" s="233"/>
      <c r="AH426" s="233"/>
      <c r="AI426" s="233"/>
      <c r="AJ426" s="233"/>
      <c r="AK426" s="233"/>
      <c r="AL426" s="233"/>
      <c r="AM426" s="233"/>
      <c r="AN426" s="233"/>
      <c r="AO426" s="233"/>
      <c r="AP426" s="233"/>
      <c r="AQ426" s="233"/>
      <c r="AR426" s="233"/>
      <c r="AS426" s="233"/>
      <c r="AT426" s="233"/>
      <c r="AU426" s="233"/>
      <c r="AV426" s="233"/>
      <c r="AW426" s="233"/>
      <c r="AX426" s="233"/>
      <c r="AY426" s="233"/>
      <c r="AZ426" s="233"/>
      <c r="BA426" s="233"/>
      <c r="BB426" s="233"/>
      <c r="BC426" s="233"/>
      <c r="BD426" s="233"/>
      <c r="BE426" s="233"/>
      <c r="BF426" s="233"/>
      <c r="BG426" s="233"/>
      <c r="BH426" s="233"/>
      <c r="BI426" s="233"/>
      <c r="BJ426" s="233"/>
      <c r="BK426" s="233"/>
      <c r="BL426" s="233"/>
      <c r="BM426" s="243">
        <v>1</v>
      </c>
    </row>
    <row r="427" spans="1:65">
      <c r="A427" s="35"/>
      <c r="B427" s="19">
        <v>1</v>
      </c>
      <c r="C427" s="8">
        <v>2</v>
      </c>
      <c r="D427" s="244">
        <v>7.0000000000000007E-2</v>
      </c>
      <c r="E427" s="232"/>
      <c r="F427" s="233"/>
      <c r="G427" s="233"/>
      <c r="H427" s="233"/>
      <c r="I427" s="233"/>
      <c r="J427" s="233"/>
      <c r="K427" s="233"/>
      <c r="L427" s="233"/>
      <c r="M427" s="233"/>
      <c r="N427" s="233"/>
      <c r="O427" s="233"/>
      <c r="P427" s="233"/>
      <c r="Q427" s="233"/>
      <c r="R427" s="233"/>
      <c r="S427" s="233"/>
      <c r="T427" s="233"/>
      <c r="U427" s="233"/>
      <c r="V427" s="233"/>
      <c r="W427" s="233"/>
      <c r="X427" s="233"/>
      <c r="Y427" s="233"/>
      <c r="Z427" s="233"/>
      <c r="AA427" s="233"/>
      <c r="AB427" s="233"/>
      <c r="AC427" s="233"/>
      <c r="AD427" s="233"/>
      <c r="AE427" s="233"/>
      <c r="AF427" s="233"/>
      <c r="AG427" s="233"/>
      <c r="AH427" s="233"/>
      <c r="AI427" s="233"/>
      <c r="AJ427" s="233"/>
      <c r="AK427" s="233"/>
      <c r="AL427" s="233"/>
      <c r="AM427" s="233"/>
      <c r="AN427" s="233"/>
      <c r="AO427" s="233"/>
      <c r="AP427" s="233"/>
      <c r="AQ427" s="233"/>
      <c r="AR427" s="233"/>
      <c r="AS427" s="233"/>
      <c r="AT427" s="233"/>
      <c r="AU427" s="233"/>
      <c r="AV427" s="233"/>
      <c r="AW427" s="233"/>
      <c r="AX427" s="233"/>
      <c r="AY427" s="233"/>
      <c r="AZ427" s="233"/>
      <c r="BA427" s="233"/>
      <c r="BB427" s="233"/>
      <c r="BC427" s="233"/>
      <c r="BD427" s="233"/>
      <c r="BE427" s="233"/>
      <c r="BF427" s="233"/>
      <c r="BG427" s="233"/>
      <c r="BH427" s="233"/>
      <c r="BI427" s="233"/>
      <c r="BJ427" s="233"/>
      <c r="BK427" s="233"/>
      <c r="BL427" s="233"/>
      <c r="BM427" s="243">
        <v>49</v>
      </c>
    </row>
    <row r="428" spans="1:65">
      <c r="A428" s="35"/>
      <c r="B428" s="20" t="s">
        <v>261</v>
      </c>
      <c r="C428" s="12"/>
      <c r="D428" s="245">
        <v>6.5000000000000002E-2</v>
      </c>
      <c r="E428" s="232"/>
      <c r="F428" s="233"/>
      <c r="G428" s="233"/>
      <c r="H428" s="233"/>
      <c r="I428" s="233"/>
      <c r="J428" s="233"/>
      <c r="K428" s="233"/>
      <c r="L428" s="233"/>
      <c r="M428" s="233"/>
      <c r="N428" s="233"/>
      <c r="O428" s="233"/>
      <c r="P428" s="233"/>
      <c r="Q428" s="233"/>
      <c r="R428" s="233"/>
      <c r="S428" s="233"/>
      <c r="T428" s="233"/>
      <c r="U428" s="233"/>
      <c r="V428" s="233"/>
      <c r="W428" s="233"/>
      <c r="X428" s="233"/>
      <c r="Y428" s="233"/>
      <c r="Z428" s="233"/>
      <c r="AA428" s="233"/>
      <c r="AB428" s="233"/>
      <c r="AC428" s="233"/>
      <c r="AD428" s="233"/>
      <c r="AE428" s="233"/>
      <c r="AF428" s="233"/>
      <c r="AG428" s="233"/>
      <c r="AH428" s="233"/>
      <c r="AI428" s="233"/>
      <c r="AJ428" s="233"/>
      <c r="AK428" s="233"/>
      <c r="AL428" s="233"/>
      <c r="AM428" s="233"/>
      <c r="AN428" s="233"/>
      <c r="AO428" s="233"/>
      <c r="AP428" s="233"/>
      <c r="AQ428" s="233"/>
      <c r="AR428" s="233"/>
      <c r="AS428" s="233"/>
      <c r="AT428" s="233"/>
      <c r="AU428" s="233"/>
      <c r="AV428" s="233"/>
      <c r="AW428" s="233"/>
      <c r="AX428" s="233"/>
      <c r="AY428" s="233"/>
      <c r="AZ428" s="233"/>
      <c r="BA428" s="233"/>
      <c r="BB428" s="233"/>
      <c r="BC428" s="233"/>
      <c r="BD428" s="233"/>
      <c r="BE428" s="233"/>
      <c r="BF428" s="233"/>
      <c r="BG428" s="233"/>
      <c r="BH428" s="233"/>
      <c r="BI428" s="233"/>
      <c r="BJ428" s="233"/>
      <c r="BK428" s="233"/>
      <c r="BL428" s="233"/>
      <c r="BM428" s="243">
        <v>16</v>
      </c>
    </row>
    <row r="429" spans="1:65">
      <c r="A429" s="35"/>
      <c r="B429" s="3" t="s">
        <v>262</v>
      </c>
      <c r="C429" s="33"/>
      <c r="D429" s="27">
        <v>6.5000000000000002E-2</v>
      </c>
      <c r="E429" s="232"/>
      <c r="F429" s="233"/>
      <c r="G429" s="233"/>
      <c r="H429" s="233"/>
      <c r="I429" s="233"/>
      <c r="J429" s="233"/>
      <c r="K429" s="233"/>
      <c r="L429" s="233"/>
      <c r="M429" s="233"/>
      <c r="N429" s="233"/>
      <c r="O429" s="233"/>
      <c r="P429" s="233"/>
      <c r="Q429" s="233"/>
      <c r="R429" s="233"/>
      <c r="S429" s="233"/>
      <c r="T429" s="233"/>
      <c r="U429" s="233"/>
      <c r="V429" s="233"/>
      <c r="W429" s="233"/>
      <c r="X429" s="233"/>
      <c r="Y429" s="233"/>
      <c r="Z429" s="233"/>
      <c r="AA429" s="233"/>
      <c r="AB429" s="233"/>
      <c r="AC429" s="233"/>
      <c r="AD429" s="233"/>
      <c r="AE429" s="233"/>
      <c r="AF429" s="233"/>
      <c r="AG429" s="233"/>
      <c r="AH429" s="233"/>
      <c r="AI429" s="233"/>
      <c r="AJ429" s="233"/>
      <c r="AK429" s="233"/>
      <c r="AL429" s="233"/>
      <c r="AM429" s="233"/>
      <c r="AN429" s="233"/>
      <c r="AO429" s="233"/>
      <c r="AP429" s="233"/>
      <c r="AQ429" s="233"/>
      <c r="AR429" s="233"/>
      <c r="AS429" s="233"/>
      <c r="AT429" s="233"/>
      <c r="AU429" s="233"/>
      <c r="AV429" s="233"/>
      <c r="AW429" s="233"/>
      <c r="AX429" s="233"/>
      <c r="AY429" s="233"/>
      <c r="AZ429" s="233"/>
      <c r="BA429" s="233"/>
      <c r="BB429" s="233"/>
      <c r="BC429" s="233"/>
      <c r="BD429" s="233"/>
      <c r="BE429" s="233"/>
      <c r="BF429" s="233"/>
      <c r="BG429" s="233"/>
      <c r="BH429" s="233"/>
      <c r="BI429" s="233"/>
      <c r="BJ429" s="233"/>
      <c r="BK429" s="233"/>
      <c r="BL429" s="233"/>
      <c r="BM429" s="243">
        <v>6.5000000000000002E-2</v>
      </c>
    </row>
    <row r="430" spans="1:65">
      <c r="A430" s="35"/>
      <c r="B430" s="3" t="s">
        <v>263</v>
      </c>
      <c r="C430" s="33"/>
      <c r="D430" s="27">
        <v>7.0710678118654814E-3</v>
      </c>
      <c r="E430" s="232"/>
      <c r="F430" s="233"/>
      <c r="G430" s="233"/>
      <c r="H430" s="233"/>
      <c r="I430" s="233"/>
      <c r="J430" s="233"/>
      <c r="K430" s="233"/>
      <c r="L430" s="233"/>
      <c r="M430" s="233"/>
      <c r="N430" s="233"/>
      <c r="O430" s="233"/>
      <c r="P430" s="233"/>
      <c r="Q430" s="233"/>
      <c r="R430" s="233"/>
      <c r="S430" s="233"/>
      <c r="T430" s="233"/>
      <c r="U430" s="233"/>
      <c r="V430" s="233"/>
      <c r="W430" s="233"/>
      <c r="X430" s="233"/>
      <c r="Y430" s="233"/>
      <c r="Z430" s="233"/>
      <c r="AA430" s="233"/>
      <c r="AB430" s="233"/>
      <c r="AC430" s="233"/>
      <c r="AD430" s="233"/>
      <c r="AE430" s="233"/>
      <c r="AF430" s="233"/>
      <c r="AG430" s="233"/>
      <c r="AH430" s="233"/>
      <c r="AI430" s="233"/>
      <c r="AJ430" s="233"/>
      <c r="AK430" s="233"/>
      <c r="AL430" s="233"/>
      <c r="AM430" s="233"/>
      <c r="AN430" s="233"/>
      <c r="AO430" s="233"/>
      <c r="AP430" s="233"/>
      <c r="AQ430" s="233"/>
      <c r="AR430" s="233"/>
      <c r="AS430" s="233"/>
      <c r="AT430" s="233"/>
      <c r="AU430" s="233"/>
      <c r="AV430" s="233"/>
      <c r="AW430" s="233"/>
      <c r="AX430" s="233"/>
      <c r="AY430" s="233"/>
      <c r="AZ430" s="233"/>
      <c r="BA430" s="233"/>
      <c r="BB430" s="233"/>
      <c r="BC430" s="233"/>
      <c r="BD430" s="233"/>
      <c r="BE430" s="233"/>
      <c r="BF430" s="233"/>
      <c r="BG430" s="233"/>
      <c r="BH430" s="233"/>
      <c r="BI430" s="233"/>
      <c r="BJ430" s="233"/>
      <c r="BK430" s="233"/>
      <c r="BL430" s="233"/>
      <c r="BM430" s="243">
        <v>55</v>
      </c>
    </row>
    <row r="431" spans="1:65">
      <c r="A431" s="35"/>
      <c r="B431" s="3" t="s">
        <v>87</v>
      </c>
      <c r="C431" s="33"/>
      <c r="D431" s="13">
        <v>0.10878565864408432</v>
      </c>
      <c r="E431" s="16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2"/>
    </row>
    <row r="432" spans="1:65">
      <c r="A432" s="35"/>
      <c r="B432" s="3" t="s">
        <v>264</v>
      </c>
      <c r="C432" s="33"/>
      <c r="D432" s="13">
        <v>0</v>
      </c>
      <c r="E432" s="16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2"/>
    </row>
    <row r="433" spans="1:65">
      <c r="A433" s="35"/>
      <c r="B433" s="53" t="s">
        <v>265</v>
      </c>
      <c r="C433" s="54"/>
      <c r="D433" s="52" t="s">
        <v>266</v>
      </c>
      <c r="E433" s="16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2"/>
    </row>
    <row r="434" spans="1:65">
      <c r="B434" s="36"/>
      <c r="C434" s="20"/>
      <c r="D434" s="31"/>
      <c r="BM434" s="62"/>
    </row>
    <row r="435" spans="1:65" ht="15">
      <c r="B435" s="37" t="s">
        <v>649</v>
      </c>
      <c r="BM435" s="32" t="s">
        <v>268</v>
      </c>
    </row>
    <row r="436" spans="1:65" ht="15">
      <c r="A436" s="28" t="s">
        <v>6</v>
      </c>
      <c r="B436" s="18" t="s">
        <v>115</v>
      </c>
      <c r="C436" s="15" t="s">
        <v>116</v>
      </c>
      <c r="D436" s="16" t="s">
        <v>326</v>
      </c>
      <c r="E436" s="16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1</v>
      </c>
    </row>
    <row r="437" spans="1:65">
      <c r="A437" s="35"/>
      <c r="B437" s="19" t="s">
        <v>231</v>
      </c>
      <c r="C437" s="8" t="s">
        <v>231</v>
      </c>
      <c r="D437" s="9" t="s">
        <v>117</v>
      </c>
      <c r="E437" s="16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 t="s">
        <v>1</v>
      </c>
    </row>
    <row r="438" spans="1:65">
      <c r="A438" s="35"/>
      <c r="B438" s="19"/>
      <c r="C438" s="8"/>
      <c r="D438" s="9" t="s">
        <v>334</v>
      </c>
      <c r="E438" s="16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2</v>
      </c>
    </row>
    <row r="439" spans="1:65">
      <c r="A439" s="35"/>
      <c r="B439" s="19"/>
      <c r="C439" s="8"/>
      <c r="D439" s="29"/>
      <c r="E439" s="16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2</v>
      </c>
    </row>
    <row r="440" spans="1:65">
      <c r="A440" s="35"/>
      <c r="B440" s="18">
        <v>1</v>
      </c>
      <c r="C440" s="14">
        <v>1</v>
      </c>
      <c r="D440" s="22">
        <v>4.84</v>
      </c>
      <c r="E440" s="16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2">
        <v>1</v>
      </c>
    </row>
    <row r="441" spans="1:65">
      <c r="A441" s="35"/>
      <c r="B441" s="19">
        <v>1</v>
      </c>
      <c r="C441" s="8">
        <v>2</v>
      </c>
      <c r="D441" s="10">
        <v>4.7300000000000004</v>
      </c>
      <c r="E441" s="16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2">
        <v>30</v>
      </c>
    </row>
    <row r="442" spans="1:65">
      <c r="A442" s="35"/>
      <c r="B442" s="20" t="s">
        <v>261</v>
      </c>
      <c r="C442" s="12"/>
      <c r="D442" s="26">
        <v>4.7850000000000001</v>
      </c>
      <c r="E442" s="16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>
        <v>16</v>
      </c>
    </row>
    <row r="443" spans="1:65">
      <c r="A443" s="35"/>
      <c r="B443" s="3" t="s">
        <v>262</v>
      </c>
      <c r="C443" s="33"/>
      <c r="D443" s="11">
        <v>4.7850000000000001</v>
      </c>
      <c r="E443" s="16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2">
        <v>4.7850000000000001</v>
      </c>
    </row>
    <row r="444" spans="1:65">
      <c r="A444" s="35"/>
      <c r="B444" s="3" t="s">
        <v>263</v>
      </c>
      <c r="C444" s="33"/>
      <c r="D444" s="27">
        <v>7.7781745930519827E-2</v>
      </c>
      <c r="E444" s="16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2">
        <v>56</v>
      </c>
    </row>
    <row r="445" spans="1:65">
      <c r="A445" s="35"/>
      <c r="B445" s="3" t="s">
        <v>87</v>
      </c>
      <c r="C445" s="33"/>
      <c r="D445" s="13">
        <v>1.625532830313894E-2</v>
      </c>
      <c r="E445" s="16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62"/>
    </row>
    <row r="446" spans="1:65">
      <c r="A446" s="35"/>
      <c r="B446" s="3" t="s">
        <v>264</v>
      </c>
      <c r="C446" s="33"/>
      <c r="D446" s="13">
        <v>0</v>
      </c>
      <c r="E446" s="16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62"/>
    </row>
    <row r="447" spans="1:65">
      <c r="A447" s="35"/>
      <c r="B447" s="53" t="s">
        <v>265</v>
      </c>
      <c r="C447" s="54"/>
      <c r="D447" s="52" t="s">
        <v>266</v>
      </c>
      <c r="E447" s="16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2"/>
    </row>
    <row r="448" spans="1:65">
      <c r="B448" s="36"/>
      <c r="C448" s="20"/>
      <c r="D448" s="31"/>
      <c r="BM448" s="62"/>
    </row>
    <row r="449" spans="1:65" ht="15">
      <c r="B449" s="37" t="s">
        <v>650</v>
      </c>
      <c r="BM449" s="32" t="s">
        <v>268</v>
      </c>
    </row>
    <row r="450" spans="1:65" ht="15">
      <c r="A450" s="28" t="s">
        <v>9</v>
      </c>
      <c r="B450" s="18" t="s">
        <v>115</v>
      </c>
      <c r="C450" s="15" t="s">
        <v>116</v>
      </c>
      <c r="D450" s="16" t="s">
        <v>326</v>
      </c>
      <c r="E450" s="16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1</v>
      </c>
    </row>
    <row r="451" spans="1:65">
      <c r="A451" s="35"/>
      <c r="B451" s="19" t="s">
        <v>231</v>
      </c>
      <c r="C451" s="8" t="s">
        <v>231</v>
      </c>
      <c r="D451" s="9" t="s">
        <v>117</v>
      </c>
      <c r="E451" s="16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 t="s">
        <v>3</v>
      </c>
    </row>
    <row r="452" spans="1:65">
      <c r="A452" s="35"/>
      <c r="B452" s="19"/>
      <c r="C452" s="8"/>
      <c r="D452" s="9" t="s">
        <v>334</v>
      </c>
      <c r="E452" s="16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</v>
      </c>
    </row>
    <row r="453" spans="1:65">
      <c r="A453" s="35"/>
      <c r="B453" s="19"/>
      <c r="C453" s="8"/>
      <c r="D453" s="29"/>
      <c r="E453" s="16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1</v>
      </c>
    </row>
    <row r="454" spans="1:65">
      <c r="A454" s="35"/>
      <c r="B454" s="18">
        <v>1</v>
      </c>
      <c r="C454" s="14">
        <v>1</v>
      </c>
      <c r="D454" s="246">
        <v>12.3</v>
      </c>
      <c r="E454" s="247"/>
      <c r="F454" s="248"/>
      <c r="G454" s="248"/>
      <c r="H454" s="248"/>
      <c r="I454" s="248"/>
      <c r="J454" s="248"/>
      <c r="K454" s="248"/>
      <c r="L454" s="248"/>
      <c r="M454" s="248"/>
      <c r="N454" s="248"/>
      <c r="O454" s="248"/>
      <c r="P454" s="248"/>
      <c r="Q454" s="248"/>
      <c r="R454" s="248"/>
      <c r="S454" s="248"/>
      <c r="T454" s="248"/>
      <c r="U454" s="248"/>
      <c r="V454" s="248"/>
      <c r="W454" s="248"/>
      <c r="X454" s="248"/>
      <c r="Y454" s="248"/>
      <c r="Z454" s="248"/>
      <c r="AA454" s="248"/>
      <c r="AB454" s="248"/>
      <c r="AC454" s="248"/>
      <c r="AD454" s="248"/>
      <c r="AE454" s="248"/>
      <c r="AF454" s="248"/>
      <c r="AG454" s="248"/>
      <c r="AH454" s="248"/>
      <c r="AI454" s="248"/>
      <c r="AJ454" s="248"/>
      <c r="AK454" s="248"/>
      <c r="AL454" s="248"/>
      <c r="AM454" s="248"/>
      <c r="AN454" s="248"/>
      <c r="AO454" s="248"/>
      <c r="AP454" s="248"/>
      <c r="AQ454" s="248"/>
      <c r="AR454" s="248"/>
      <c r="AS454" s="248"/>
      <c r="AT454" s="248"/>
      <c r="AU454" s="248"/>
      <c r="AV454" s="248"/>
      <c r="AW454" s="248"/>
      <c r="AX454" s="248"/>
      <c r="AY454" s="248"/>
      <c r="AZ454" s="248"/>
      <c r="BA454" s="248"/>
      <c r="BB454" s="248"/>
      <c r="BC454" s="248"/>
      <c r="BD454" s="248"/>
      <c r="BE454" s="248"/>
      <c r="BF454" s="248"/>
      <c r="BG454" s="248"/>
      <c r="BH454" s="248"/>
      <c r="BI454" s="248"/>
      <c r="BJ454" s="248"/>
      <c r="BK454" s="248"/>
      <c r="BL454" s="248"/>
      <c r="BM454" s="249">
        <v>1</v>
      </c>
    </row>
    <row r="455" spans="1:65">
      <c r="A455" s="35"/>
      <c r="B455" s="19">
        <v>1</v>
      </c>
      <c r="C455" s="8">
        <v>2</v>
      </c>
      <c r="D455" s="250">
        <v>13.5</v>
      </c>
      <c r="E455" s="247"/>
      <c r="F455" s="248"/>
      <c r="G455" s="248"/>
      <c r="H455" s="248"/>
      <c r="I455" s="248"/>
      <c r="J455" s="248"/>
      <c r="K455" s="248"/>
      <c r="L455" s="248"/>
      <c r="M455" s="248"/>
      <c r="N455" s="248"/>
      <c r="O455" s="248"/>
      <c r="P455" s="248"/>
      <c r="Q455" s="248"/>
      <c r="R455" s="248"/>
      <c r="S455" s="248"/>
      <c r="T455" s="248"/>
      <c r="U455" s="248"/>
      <c r="V455" s="248"/>
      <c r="W455" s="248"/>
      <c r="X455" s="248"/>
      <c r="Y455" s="248"/>
      <c r="Z455" s="248"/>
      <c r="AA455" s="248"/>
      <c r="AB455" s="248"/>
      <c r="AC455" s="248"/>
      <c r="AD455" s="248"/>
      <c r="AE455" s="248"/>
      <c r="AF455" s="248"/>
      <c r="AG455" s="248"/>
      <c r="AH455" s="248"/>
      <c r="AI455" s="248"/>
      <c r="AJ455" s="248"/>
      <c r="AK455" s="248"/>
      <c r="AL455" s="248"/>
      <c r="AM455" s="248"/>
      <c r="AN455" s="248"/>
      <c r="AO455" s="248"/>
      <c r="AP455" s="248"/>
      <c r="AQ455" s="248"/>
      <c r="AR455" s="248"/>
      <c r="AS455" s="248"/>
      <c r="AT455" s="248"/>
      <c r="AU455" s="248"/>
      <c r="AV455" s="248"/>
      <c r="AW455" s="248"/>
      <c r="AX455" s="248"/>
      <c r="AY455" s="248"/>
      <c r="AZ455" s="248"/>
      <c r="BA455" s="248"/>
      <c r="BB455" s="248"/>
      <c r="BC455" s="248"/>
      <c r="BD455" s="248"/>
      <c r="BE455" s="248"/>
      <c r="BF455" s="248"/>
      <c r="BG455" s="248"/>
      <c r="BH455" s="248"/>
      <c r="BI455" s="248"/>
      <c r="BJ455" s="248"/>
      <c r="BK455" s="248"/>
      <c r="BL455" s="248"/>
      <c r="BM455" s="249">
        <v>51</v>
      </c>
    </row>
    <row r="456" spans="1:65">
      <c r="A456" s="35"/>
      <c r="B456" s="20" t="s">
        <v>261</v>
      </c>
      <c r="C456" s="12"/>
      <c r="D456" s="252">
        <v>12.9</v>
      </c>
      <c r="E456" s="247"/>
      <c r="F456" s="248"/>
      <c r="G456" s="248"/>
      <c r="H456" s="248"/>
      <c r="I456" s="248"/>
      <c r="J456" s="248"/>
      <c r="K456" s="248"/>
      <c r="L456" s="248"/>
      <c r="M456" s="248"/>
      <c r="N456" s="248"/>
      <c r="O456" s="248"/>
      <c r="P456" s="248"/>
      <c r="Q456" s="248"/>
      <c r="R456" s="248"/>
      <c r="S456" s="248"/>
      <c r="T456" s="248"/>
      <c r="U456" s="248"/>
      <c r="V456" s="248"/>
      <c r="W456" s="248"/>
      <c r="X456" s="248"/>
      <c r="Y456" s="248"/>
      <c r="Z456" s="248"/>
      <c r="AA456" s="248"/>
      <c r="AB456" s="248"/>
      <c r="AC456" s="248"/>
      <c r="AD456" s="248"/>
      <c r="AE456" s="248"/>
      <c r="AF456" s="248"/>
      <c r="AG456" s="248"/>
      <c r="AH456" s="248"/>
      <c r="AI456" s="248"/>
      <c r="AJ456" s="248"/>
      <c r="AK456" s="248"/>
      <c r="AL456" s="248"/>
      <c r="AM456" s="248"/>
      <c r="AN456" s="248"/>
      <c r="AO456" s="248"/>
      <c r="AP456" s="248"/>
      <c r="AQ456" s="248"/>
      <c r="AR456" s="248"/>
      <c r="AS456" s="248"/>
      <c r="AT456" s="248"/>
      <c r="AU456" s="248"/>
      <c r="AV456" s="248"/>
      <c r="AW456" s="248"/>
      <c r="AX456" s="248"/>
      <c r="AY456" s="248"/>
      <c r="AZ456" s="248"/>
      <c r="BA456" s="248"/>
      <c r="BB456" s="248"/>
      <c r="BC456" s="248"/>
      <c r="BD456" s="248"/>
      <c r="BE456" s="248"/>
      <c r="BF456" s="248"/>
      <c r="BG456" s="248"/>
      <c r="BH456" s="248"/>
      <c r="BI456" s="248"/>
      <c r="BJ456" s="248"/>
      <c r="BK456" s="248"/>
      <c r="BL456" s="248"/>
      <c r="BM456" s="249">
        <v>16</v>
      </c>
    </row>
    <row r="457" spans="1:65">
      <c r="A457" s="35"/>
      <c r="B457" s="3" t="s">
        <v>262</v>
      </c>
      <c r="C457" s="33"/>
      <c r="D457" s="253">
        <v>12.9</v>
      </c>
      <c r="E457" s="247"/>
      <c r="F457" s="248"/>
      <c r="G457" s="248"/>
      <c r="H457" s="248"/>
      <c r="I457" s="248"/>
      <c r="J457" s="248"/>
      <c r="K457" s="248"/>
      <c r="L457" s="248"/>
      <c r="M457" s="248"/>
      <c r="N457" s="248"/>
      <c r="O457" s="248"/>
      <c r="P457" s="248"/>
      <c r="Q457" s="248"/>
      <c r="R457" s="248"/>
      <c r="S457" s="248"/>
      <c r="T457" s="248"/>
      <c r="U457" s="248"/>
      <c r="V457" s="248"/>
      <c r="W457" s="248"/>
      <c r="X457" s="248"/>
      <c r="Y457" s="248"/>
      <c r="Z457" s="248"/>
      <c r="AA457" s="248"/>
      <c r="AB457" s="248"/>
      <c r="AC457" s="248"/>
      <c r="AD457" s="248"/>
      <c r="AE457" s="248"/>
      <c r="AF457" s="248"/>
      <c r="AG457" s="248"/>
      <c r="AH457" s="248"/>
      <c r="AI457" s="248"/>
      <c r="AJ457" s="248"/>
      <c r="AK457" s="248"/>
      <c r="AL457" s="248"/>
      <c r="AM457" s="248"/>
      <c r="AN457" s="248"/>
      <c r="AO457" s="248"/>
      <c r="AP457" s="248"/>
      <c r="AQ457" s="248"/>
      <c r="AR457" s="248"/>
      <c r="AS457" s="248"/>
      <c r="AT457" s="248"/>
      <c r="AU457" s="248"/>
      <c r="AV457" s="248"/>
      <c r="AW457" s="248"/>
      <c r="AX457" s="248"/>
      <c r="AY457" s="248"/>
      <c r="AZ457" s="248"/>
      <c r="BA457" s="248"/>
      <c r="BB457" s="248"/>
      <c r="BC457" s="248"/>
      <c r="BD457" s="248"/>
      <c r="BE457" s="248"/>
      <c r="BF457" s="248"/>
      <c r="BG457" s="248"/>
      <c r="BH457" s="248"/>
      <c r="BI457" s="248"/>
      <c r="BJ457" s="248"/>
      <c r="BK457" s="248"/>
      <c r="BL457" s="248"/>
      <c r="BM457" s="249">
        <v>12.9</v>
      </c>
    </row>
    <row r="458" spans="1:65">
      <c r="A458" s="35"/>
      <c r="B458" s="3" t="s">
        <v>263</v>
      </c>
      <c r="C458" s="33"/>
      <c r="D458" s="253">
        <v>0.84852813742385658</v>
      </c>
      <c r="E458" s="247"/>
      <c r="F458" s="248"/>
      <c r="G458" s="248"/>
      <c r="H458" s="248"/>
      <c r="I458" s="248"/>
      <c r="J458" s="248"/>
      <c r="K458" s="248"/>
      <c r="L458" s="248"/>
      <c r="M458" s="248"/>
      <c r="N458" s="248"/>
      <c r="O458" s="248"/>
      <c r="P458" s="248"/>
      <c r="Q458" s="248"/>
      <c r="R458" s="248"/>
      <c r="S458" s="248"/>
      <c r="T458" s="248"/>
      <c r="U458" s="248"/>
      <c r="V458" s="248"/>
      <c r="W458" s="248"/>
      <c r="X458" s="248"/>
      <c r="Y458" s="248"/>
      <c r="Z458" s="248"/>
      <c r="AA458" s="248"/>
      <c r="AB458" s="248"/>
      <c r="AC458" s="248"/>
      <c r="AD458" s="248"/>
      <c r="AE458" s="248"/>
      <c r="AF458" s="248"/>
      <c r="AG458" s="248"/>
      <c r="AH458" s="248"/>
      <c r="AI458" s="248"/>
      <c r="AJ458" s="248"/>
      <c r="AK458" s="248"/>
      <c r="AL458" s="248"/>
      <c r="AM458" s="248"/>
      <c r="AN458" s="248"/>
      <c r="AO458" s="248"/>
      <c r="AP458" s="248"/>
      <c r="AQ458" s="248"/>
      <c r="AR458" s="248"/>
      <c r="AS458" s="248"/>
      <c r="AT458" s="248"/>
      <c r="AU458" s="248"/>
      <c r="AV458" s="248"/>
      <c r="AW458" s="248"/>
      <c r="AX458" s="248"/>
      <c r="AY458" s="248"/>
      <c r="AZ458" s="248"/>
      <c r="BA458" s="248"/>
      <c r="BB458" s="248"/>
      <c r="BC458" s="248"/>
      <c r="BD458" s="248"/>
      <c r="BE458" s="248"/>
      <c r="BF458" s="248"/>
      <c r="BG458" s="248"/>
      <c r="BH458" s="248"/>
      <c r="BI458" s="248"/>
      <c r="BJ458" s="248"/>
      <c r="BK458" s="248"/>
      <c r="BL458" s="248"/>
      <c r="BM458" s="249">
        <v>57</v>
      </c>
    </row>
    <row r="459" spans="1:65">
      <c r="A459" s="35"/>
      <c r="B459" s="3" t="s">
        <v>87</v>
      </c>
      <c r="C459" s="33"/>
      <c r="D459" s="13">
        <v>6.5777374994097401E-2</v>
      </c>
      <c r="E459" s="16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2"/>
    </row>
    <row r="460" spans="1:65">
      <c r="A460" s="35"/>
      <c r="B460" s="3" t="s">
        <v>264</v>
      </c>
      <c r="C460" s="33"/>
      <c r="D460" s="13">
        <v>0</v>
      </c>
      <c r="E460" s="16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2"/>
    </row>
    <row r="461" spans="1:65">
      <c r="A461" s="35"/>
      <c r="B461" s="53" t="s">
        <v>265</v>
      </c>
      <c r="C461" s="54"/>
      <c r="D461" s="52" t="s">
        <v>266</v>
      </c>
      <c r="E461" s="16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2"/>
    </row>
    <row r="462" spans="1:65">
      <c r="B462" s="36"/>
      <c r="C462" s="20"/>
      <c r="D462" s="31"/>
      <c r="BM462" s="62"/>
    </row>
    <row r="463" spans="1:65" ht="15">
      <c r="B463" s="37" t="s">
        <v>651</v>
      </c>
      <c r="BM463" s="32" t="s">
        <v>268</v>
      </c>
    </row>
    <row r="464" spans="1:65" ht="15">
      <c r="A464" s="28" t="s">
        <v>61</v>
      </c>
      <c r="B464" s="18" t="s">
        <v>115</v>
      </c>
      <c r="C464" s="15" t="s">
        <v>116</v>
      </c>
      <c r="D464" s="16" t="s">
        <v>326</v>
      </c>
      <c r="E464" s="16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1</v>
      </c>
    </row>
    <row r="465" spans="1:65">
      <c r="A465" s="35"/>
      <c r="B465" s="19" t="s">
        <v>231</v>
      </c>
      <c r="C465" s="8" t="s">
        <v>231</v>
      </c>
      <c r="D465" s="9" t="s">
        <v>117</v>
      </c>
      <c r="E465" s="16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 t="s">
        <v>3</v>
      </c>
    </row>
    <row r="466" spans="1:65">
      <c r="A466" s="35"/>
      <c r="B466" s="19"/>
      <c r="C466" s="8"/>
      <c r="D466" s="9" t="s">
        <v>334</v>
      </c>
      <c r="E466" s="16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>
        <v>2</v>
      </c>
    </row>
    <row r="467" spans="1:65">
      <c r="A467" s="35"/>
      <c r="B467" s="19"/>
      <c r="C467" s="8"/>
      <c r="D467" s="29"/>
      <c r="E467" s="16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2</v>
      </c>
    </row>
    <row r="468" spans="1:65">
      <c r="A468" s="35"/>
      <c r="B468" s="18">
        <v>1</v>
      </c>
      <c r="C468" s="14">
        <v>1</v>
      </c>
      <c r="D468" s="157" t="s">
        <v>109</v>
      </c>
      <c r="E468" s="16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1</v>
      </c>
    </row>
    <row r="469" spans="1:65">
      <c r="A469" s="35"/>
      <c r="B469" s="19">
        <v>1</v>
      </c>
      <c r="C469" s="8">
        <v>2</v>
      </c>
      <c r="D469" s="158" t="s">
        <v>109</v>
      </c>
      <c r="E469" s="16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2">
        <v>52</v>
      </c>
    </row>
    <row r="470" spans="1:65">
      <c r="A470" s="35"/>
      <c r="B470" s="20" t="s">
        <v>261</v>
      </c>
      <c r="C470" s="12"/>
      <c r="D470" s="26" t="s">
        <v>669</v>
      </c>
      <c r="E470" s="16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16</v>
      </c>
    </row>
    <row r="471" spans="1:65">
      <c r="A471" s="35"/>
      <c r="B471" s="3" t="s">
        <v>262</v>
      </c>
      <c r="C471" s="33"/>
      <c r="D471" s="11" t="s">
        <v>669</v>
      </c>
      <c r="E471" s="16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109</v>
      </c>
    </row>
    <row r="472" spans="1:65">
      <c r="A472" s="35"/>
      <c r="B472" s="3" t="s">
        <v>263</v>
      </c>
      <c r="C472" s="33"/>
      <c r="D472" s="27" t="s">
        <v>669</v>
      </c>
      <c r="E472" s="16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58</v>
      </c>
    </row>
    <row r="473" spans="1:65">
      <c r="A473" s="35"/>
      <c r="B473" s="3" t="s">
        <v>87</v>
      </c>
      <c r="C473" s="33"/>
      <c r="D473" s="13" t="s">
        <v>669</v>
      </c>
      <c r="E473" s="16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2"/>
    </row>
    <row r="474" spans="1:65">
      <c r="A474" s="35"/>
      <c r="B474" s="3" t="s">
        <v>264</v>
      </c>
      <c r="C474" s="33"/>
      <c r="D474" s="13" t="s">
        <v>669</v>
      </c>
      <c r="E474" s="16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2"/>
    </row>
    <row r="475" spans="1:65">
      <c r="A475" s="35"/>
      <c r="B475" s="53" t="s">
        <v>265</v>
      </c>
      <c r="C475" s="54"/>
      <c r="D475" s="52" t="s">
        <v>266</v>
      </c>
      <c r="E475" s="16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2"/>
    </row>
    <row r="476" spans="1:65">
      <c r="B476" s="36"/>
      <c r="C476" s="20"/>
      <c r="D476" s="31"/>
      <c r="BM476" s="62"/>
    </row>
    <row r="477" spans="1:65" ht="15">
      <c r="B477" s="37" t="s">
        <v>652</v>
      </c>
      <c r="BM477" s="32" t="s">
        <v>268</v>
      </c>
    </row>
    <row r="478" spans="1:65" ht="15">
      <c r="A478" s="28" t="s">
        <v>12</v>
      </c>
      <c r="B478" s="18" t="s">
        <v>115</v>
      </c>
      <c r="C478" s="15" t="s">
        <v>116</v>
      </c>
      <c r="D478" s="16" t="s">
        <v>326</v>
      </c>
      <c r="E478" s="16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 t="s">
        <v>231</v>
      </c>
      <c r="C479" s="8" t="s">
        <v>231</v>
      </c>
      <c r="D479" s="9" t="s">
        <v>117</v>
      </c>
      <c r="E479" s="16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 t="s">
        <v>3</v>
      </c>
    </row>
    <row r="480" spans="1:65">
      <c r="A480" s="35"/>
      <c r="B480" s="19"/>
      <c r="C480" s="8"/>
      <c r="D480" s="9" t="s">
        <v>334</v>
      </c>
      <c r="E480" s="16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>
        <v>2</v>
      </c>
    </row>
    <row r="481" spans="1:65">
      <c r="A481" s="35"/>
      <c r="B481" s="19"/>
      <c r="C481" s="8"/>
      <c r="D481" s="29"/>
      <c r="E481" s="16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2</v>
      </c>
    </row>
    <row r="482" spans="1:65">
      <c r="A482" s="35"/>
      <c r="B482" s="18">
        <v>1</v>
      </c>
      <c r="C482" s="14">
        <v>1</v>
      </c>
      <c r="D482" s="22">
        <v>6.3</v>
      </c>
      <c r="E482" s="16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2">
        <v>1</v>
      </c>
    </row>
    <row r="483" spans="1:65">
      <c r="A483" s="35"/>
      <c r="B483" s="19">
        <v>1</v>
      </c>
      <c r="C483" s="8">
        <v>2</v>
      </c>
      <c r="D483" s="10">
        <v>5.43</v>
      </c>
      <c r="E483" s="16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2">
        <v>23</v>
      </c>
    </row>
    <row r="484" spans="1:65">
      <c r="A484" s="35"/>
      <c r="B484" s="20" t="s">
        <v>261</v>
      </c>
      <c r="C484" s="12"/>
      <c r="D484" s="26">
        <v>5.8650000000000002</v>
      </c>
      <c r="E484" s="16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>
        <v>16</v>
      </c>
    </row>
    <row r="485" spans="1:65">
      <c r="A485" s="35"/>
      <c r="B485" s="3" t="s">
        <v>262</v>
      </c>
      <c r="C485" s="33"/>
      <c r="D485" s="11">
        <v>5.8650000000000002</v>
      </c>
      <c r="E485" s="16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>
        <v>5.8650000000000002</v>
      </c>
    </row>
    <row r="486" spans="1:65">
      <c r="A486" s="35"/>
      <c r="B486" s="3" t="s">
        <v>263</v>
      </c>
      <c r="C486" s="33"/>
      <c r="D486" s="27">
        <v>0.61518289963229644</v>
      </c>
      <c r="E486" s="16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2">
        <v>42</v>
      </c>
    </row>
    <row r="487" spans="1:65">
      <c r="A487" s="35"/>
      <c r="B487" s="3" t="s">
        <v>87</v>
      </c>
      <c r="C487" s="33"/>
      <c r="D487" s="13">
        <v>0.10489051997140604</v>
      </c>
      <c r="E487" s="16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2"/>
    </row>
    <row r="488" spans="1:65">
      <c r="A488" s="35"/>
      <c r="B488" s="3" t="s">
        <v>264</v>
      </c>
      <c r="C488" s="33"/>
      <c r="D488" s="13">
        <v>0</v>
      </c>
      <c r="E488" s="16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2"/>
    </row>
    <row r="489" spans="1:65">
      <c r="A489" s="35"/>
      <c r="B489" s="53" t="s">
        <v>265</v>
      </c>
      <c r="C489" s="54"/>
      <c r="D489" s="52" t="s">
        <v>266</v>
      </c>
      <c r="E489" s="16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2"/>
    </row>
    <row r="490" spans="1:65">
      <c r="B490" s="36"/>
      <c r="C490" s="20"/>
      <c r="D490" s="31"/>
      <c r="BM490" s="62"/>
    </row>
    <row r="491" spans="1:65" ht="15">
      <c r="B491" s="37" t="s">
        <v>653</v>
      </c>
      <c r="BM491" s="32" t="s">
        <v>268</v>
      </c>
    </row>
    <row r="492" spans="1:65" ht="15">
      <c r="A492" s="28" t="s">
        <v>15</v>
      </c>
      <c r="B492" s="18" t="s">
        <v>115</v>
      </c>
      <c r="C492" s="15" t="s">
        <v>116</v>
      </c>
      <c r="D492" s="16" t="s">
        <v>326</v>
      </c>
      <c r="E492" s="16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>
        <v>1</v>
      </c>
    </row>
    <row r="493" spans="1:65">
      <c r="A493" s="35"/>
      <c r="B493" s="19" t="s">
        <v>231</v>
      </c>
      <c r="C493" s="8" t="s">
        <v>231</v>
      </c>
      <c r="D493" s="9" t="s">
        <v>117</v>
      </c>
      <c r="E493" s="16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 t="s">
        <v>3</v>
      </c>
    </row>
    <row r="494" spans="1:65">
      <c r="A494" s="35"/>
      <c r="B494" s="19"/>
      <c r="C494" s="8"/>
      <c r="D494" s="9" t="s">
        <v>334</v>
      </c>
      <c r="E494" s="16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2</v>
      </c>
    </row>
    <row r="495" spans="1:65">
      <c r="A495" s="35"/>
      <c r="B495" s="19"/>
      <c r="C495" s="8"/>
      <c r="D495" s="29"/>
      <c r="E495" s="16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2</v>
      </c>
    </row>
    <row r="496" spans="1:65">
      <c r="A496" s="35"/>
      <c r="B496" s="18">
        <v>1</v>
      </c>
      <c r="C496" s="14">
        <v>1</v>
      </c>
      <c r="D496" s="22">
        <v>3.8</v>
      </c>
      <c r="E496" s="16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1</v>
      </c>
    </row>
    <row r="497" spans="1:65">
      <c r="A497" s="35"/>
      <c r="B497" s="19">
        <v>1</v>
      </c>
      <c r="C497" s="8">
        <v>2</v>
      </c>
      <c r="D497" s="10">
        <v>3.4</v>
      </c>
      <c r="E497" s="16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>
        <v>6</v>
      </c>
    </row>
    <row r="498" spans="1:65">
      <c r="A498" s="35"/>
      <c r="B498" s="20" t="s">
        <v>261</v>
      </c>
      <c r="C498" s="12"/>
      <c r="D498" s="26">
        <v>3.5999999999999996</v>
      </c>
      <c r="E498" s="16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16</v>
      </c>
    </row>
    <row r="499" spans="1:65">
      <c r="A499" s="35"/>
      <c r="B499" s="3" t="s">
        <v>262</v>
      </c>
      <c r="C499" s="33"/>
      <c r="D499" s="11">
        <v>3.5999999999999996</v>
      </c>
      <c r="E499" s="16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3.6</v>
      </c>
    </row>
    <row r="500" spans="1:65">
      <c r="A500" s="35"/>
      <c r="B500" s="3" t="s">
        <v>263</v>
      </c>
      <c r="C500" s="33"/>
      <c r="D500" s="27">
        <v>0.28284271247461895</v>
      </c>
      <c r="E500" s="16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43</v>
      </c>
    </row>
    <row r="501" spans="1:65">
      <c r="A501" s="35"/>
      <c r="B501" s="3" t="s">
        <v>87</v>
      </c>
      <c r="C501" s="33"/>
      <c r="D501" s="13">
        <v>7.8567420131838608E-2</v>
      </c>
      <c r="E501" s="16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2"/>
    </row>
    <row r="502" spans="1:65">
      <c r="A502" s="35"/>
      <c r="B502" s="3" t="s">
        <v>264</v>
      </c>
      <c r="C502" s="33"/>
      <c r="D502" s="13">
        <v>-1.1102230246251565E-16</v>
      </c>
      <c r="E502" s="16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2"/>
    </row>
    <row r="503" spans="1:65">
      <c r="A503" s="35"/>
      <c r="B503" s="53" t="s">
        <v>265</v>
      </c>
      <c r="C503" s="54"/>
      <c r="D503" s="52" t="s">
        <v>266</v>
      </c>
      <c r="E503" s="16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2"/>
    </row>
    <row r="504" spans="1:65">
      <c r="B504" s="36"/>
      <c r="C504" s="20"/>
      <c r="D504" s="31"/>
      <c r="BM504" s="62"/>
    </row>
    <row r="505" spans="1:65" ht="15">
      <c r="B505" s="37" t="s">
        <v>654</v>
      </c>
      <c r="BM505" s="32" t="s">
        <v>268</v>
      </c>
    </row>
    <row r="506" spans="1:65" ht="15">
      <c r="A506" s="28" t="s">
        <v>18</v>
      </c>
      <c r="B506" s="18" t="s">
        <v>115</v>
      </c>
      <c r="C506" s="15" t="s">
        <v>116</v>
      </c>
      <c r="D506" s="16" t="s">
        <v>326</v>
      </c>
      <c r="E506" s="16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1</v>
      </c>
    </row>
    <row r="507" spans="1:65">
      <c r="A507" s="35"/>
      <c r="B507" s="19" t="s">
        <v>231</v>
      </c>
      <c r="C507" s="8" t="s">
        <v>231</v>
      </c>
      <c r="D507" s="9" t="s">
        <v>117</v>
      </c>
      <c r="E507" s="16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 t="s">
        <v>3</v>
      </c>
    </row>
    <row r="508" spans="1:65">
      <c r="A508" s="35"/>
      <c r="B508" s="19"/>
      <c r="C508" s="8"/>
      <c r="D508" s="9" t="s">
        <v>334</v>
      </c>
      <c r="E508" s="16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0</v>
      </c>
    </row>
    <row r="509" spans="1:65">
      <c r="A509" s="35"/>
      <c r="B509" s="19"/>
      <c r="C509" s="8"/>
      <c r="D509" s="29"/>
      <c r="E509" s="16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0</v>
      </c>
    </row>
    <row r="510" spans="1:65">
      <c r="A510" s="35"/>
      <c r="B510" s="18">
        <v>1</v>
      </c>
      <c r="C510" s="14">
        <v>1</v>
      </c>
      <c r="D510" s="234">
        <v>150</v>
      </c>
      <c r="E510" s="235"/>
      <c r="F510" s="236"/>
      <c r="G510" s="236"/>
      <c r="H510" s="236"/>
      <c r="I510" s="236"/>
      <c r="J510" s="236"/>
      <c r="K510" s="236"/>
      <c r="L510" s="236"/>
      <c r="M510" s="236"/>
      <c r="N510" s="236"/>
      <c r="O510" s="236"/>
      <c r="P510" s="236"/>
      <c r="Q510" s="236"/>
      <c r="R510" s="236"/>
      <c r="S510" s="236"/>
      <c r="T510" s="236"/>
      <c r="U510" s="236"/>
      <c r="V510" s="236"/>
      <c r="W510" s="236"/>
      <c r="X510" s="236"/>
      <c r="Y510" s="236"/>
      <c r="Z510" s="236"/>
      <c r="AA510" s="236"/>
      <c r="AB510" s="236"/>
      <c r="AC510" s="236"/>
      <c r="AD510" s="236"/>
      <c r="AE510" s="236"/>
      <c r="AF510" s="236"/>
      <c r="AG510" s="236"/>
      <c r="AH510" s="236"/>
      <c r="AI510" s="236"/>
      <c r="AJ510" s="236"/>
      <c r="AK510" s="236"/>
      <c r="AL510" s="236"/>
      <c r="AM510" s="236"/>
      <c r="AN510" s="236"/>
      <c r="AO510" s="236"/>
      <c r="AP510" s="236"/>
      <c r="AQ510" s="236"/>
      <c r="AR510" s="236"/>
      <c r="AS510" s="236"/>
      <c r="AT510" s="236"/>
      <c r="AU510" s="236"/>
      <c r="AV510" s="236"/>
      <c r="AW510" s="236"/>
      <c r="AX510" s="236"/>
      <c r="AY510" s="236"/>
      <c r="AZ510" s="236"/>
      <c r="BA510" s="236"/>
      <c r="BB510" s="236"/>
      <c r="BC510" s="236"/>
      <c r="BD510" s="236"/>
      <c r="BE510" s="236"/>
      <c r="BF510" s="236"/>
      <c r="BG510" s="236"/>
      <c r="BH510" s="236"/>
      <c r="BI510" s="236"/>
      <c r="BJ510" s="236"/>
      <c r="BK510" s="236"/>
      <c r="BL510" s="236"/>
      <c r="BM510" s="237">
        <v>1</v>
      </c>
    </row>
    <row r="511" spans="1:65">
      <c r="A511" s="35"/>
      <c r="B511" s="19">
        <v>1</v>
      </c>
      <c r="C511" s="8">
        <v>2</v>
      </c>
      <c r="D511" s="238">
        <v>149</v>
      </c>
      <c r="E511" s="235"/>
      <c r="F511" s="236"/>
      <c r="G511" s="236"/>
      <c r="H511" s="236"/>
      <c r="I511" s="236"/>
      <c r="J511" s="236"/>
      <c r="K511" s="236"/>
      <c r="L511" s="236"/>
      <c r="M511" s="236"/>
      <c r="N511" s="236"/>
      <c r="O511" s="236"/>
      <c r="P511" s="236"/>
      <c r="Q511" s="236"/>
      <c r="R511" s="236"/>
      <c r="S511" s="236"/>
      <c r="T511" s="236"/>
      <c r="U511" s="236"/>
      <c r="V511" s="236"/>
      <c r="W511" s="236"/>
      <c r="X511" s="236"/>
      <c r="Y511" s="236"/>
      <c r="Z511" s="236"/>
      <c r="AA511" s="236"/>
      <c r="AB511" s="236"/>
      <c r="AC511" s="236"/>
      <c r="AD511" s="236"/>
      <c r="AE511" s="236"/>
      <c r="AF511" s="236"/>
      <c r="AG511" s="236"/>
      <c r="AH511" s="236"/>
      <c r="AI511" s="236"/>
      <c r="AJ511" s="236"/>
      <c r="AK511" s="236"/>
      <c r="AL511" s="236"/>
      <c r="AM511" s="236"/>
      <c r="AN511" s="236"/>
      <c r="AO511" s="236"/>
      <c r="AP511" s="236"/>
      <c r="AQ511" s="236"/>
      <c r="AR511" s="236"/>
      <c r="AS511" s="236"/>
      <c r="AT511" s="236"/>
      <c r="AU511" s="236"/>
      <c r="AV511" s="236"/>
      <c r="AW511" s="236"/>
      <c r="AX511" s="236"/>
      <c r="AY511" s="236"/>
      <c r="AZ511" s="236"/>
      <c r="BA511" s="236"/>
      <c r="BB511" s="236"/>
      <c r="BC511" s="236"/>
      <c r="BD511" s="236"/>
      <c r="BE511" s="236"/>
      <c r="BF511" s="236"/>
      <c r="BG511" s="236"/>
      <c r="BH511" s="236"/>
      <c r="BI511" s="236"/>
      <c r="BJ511" s="236"/>
      <c r="BK511" s="236"/>
      <c r="BL511" s="236"/>
      <c r="BM511" s="237">
        <v>7</v>
      </c>
    </row>
    <row r="512" spans="1:65">
      <c r="A512" s="35"/>
      <c r="B512" s="20" t="s">
        <v>261</v>
      </c>
      <c r="C512" s="12"/>
      <c r="D512" s="240">
        <v>149.5</v>
      </c>
      <c r="E512" s="235"/>
      <c r="F512" s="236"/>
      <c r="G512" s="236"/>
      <c r="H512" s="236"/>
      <c r="I512" s="236"/>
      <c r="J512" s="236"/>
      <c r="K512" s="236"/>
      <c r="L512" s="236"/>
      <c r="M512" s="236"/>
      <c r="N512" s="236"/>
      <c r="O512" s="236"/>
      <c r="P512" s="236"/>
      <c r="Q512" s="236"/>
      <c r="R512" s="236"/>
      <c r="S512" s="236"/>
      <c r="T512" s="236"/>
      <c r="U512" s="236"/>
      <c r="V512" s="236"/>
      <c r="W512" s="236"/>
      <c r="X512" s="236"/>
      <c r="Y512" s="236"/>
      <c r="Z512" s="236"/>
      <c r="AA512" s="236"/>
      <c r="AB512" s="236"/>
      <c r="AC512" s="236"/>
      <c r="AD512" s="236"/>
      <c r="AE512" s="236"/>
      <c r="AF512" s="236"/>
      <c r="AG512" s="236"/>
      <c r="AH512" s="236"/>
      <c r="AI512" s="236"/>
      <c r="AJ512" s="236"/>
      <c r="AK512" s="236"/>
      <c r="AL512" s="236"/>
      <c r="AM512" s="236"/>
      <c r="AN512" s="236"/>
      <c r="AO512" s="236"/>
      <c r="AP512" s="236"/>
      <c r="AQ512" s="236"/>
      <c r="AR512" s="236"/>
      <c r="AS512" s="236"/>
      <c r="AT512" s="236"/>
      <c r="AU512" s="236"/>
      <c r="AV512" s="236"/>
      <c r="AW512" s="236"/>
      <c r="AX512" s="236"/>
      <c r="AY512" s="236"/>
      <c r="AZ512" s="236"/>
      <c r="BA512" s="236"/>
      <c r="BB512" s="236"/>
      <c r="BC512" s="236"/>
      <c r="BD512" s="236"/>
      <c r="BE512" s="236"/>
      <c r="BF512" s="236"/>
      <c r="BG512" s="236"/>
      <c r="BH512" s="236"/>
      <c r="BI512" s="236"/>
      <c r="BJ512" s="236"/>
      <c r="BK512" s="236"/>
      <c r="BL512" s="236"/>
      <c r="BM512" s="237">
        <v>16</v>
      </c>
    </row>
    <row r="513" spans="1:65">
      <c r="A513" s="35"/>
      <c r="B513" s="3" t="s">
        <v>262</v>
      </c>
      <c r="C513" s="33"/>
      <c r="D513" s="241">
        <v>149.5</v>
      </c>
      <c r="E513" s="235"/>
      <c r="F513" s="236"/>
      <c r="G513" s="236"/>
      <c r="H513" s="236"/>
      <c r="I513" s="236"/>
      <c r="J513" s="236"/>
      <c r="K513" s="236"/>
      <c r="L513" s="236"/>
      <c r="M513" s="236"/>
      <c r="N513" s="236"/>
      <c r="O513" s="236"/>
      <c r="P513" s="236"/>
      <c r="Q513" s="236"/>
      <c r="R513" s="236"/>
      <c r="S513" s="236"/>
      <c r="T513" s="236"/>
      <c r="U513" s="236"/>
      <c r="V513" s="236"/>
      <c r="W513" s="236"/>
      <c r="X513" s="236"/>
      <c r="Y513" s="236"/>
      <c r="Z513" s="236"/>
      <c r="AA513" s="236"/>
      <c r="AB513" s="236"/>
      <c r="AC513" s="236"/>
      <c r="AD513" s="236"/>
      <c r="AE513" s="236"/>
      <c r="AF513" s="236"/>
      <c r="AG513" s="236"/>
      <c r="AH513" s="236"/>
      <c r="AI513" s="236"/>
      <c r="AJ513" s="236"/>
      <c r="AK513" s="236"/>
      <c r="AL513" s="236"/>
      <c r="AM513" s="236"/>
      <c r="AN513" s="236"/>
      <c r="AO513" s="236"/>
      <c r="AP513" s="236"/>
      <c r="AQ513" s="236"/>
      <c r="AR513" s="236"/>
      <c r="AS513" s="236"/>
      <c r="AT513" s="236"/>
      <c r="AU513" s="236"/>
      <c r="AV513" s="236"/>
      <c r="AW513" s="236"/>
      <c r="AX513" s="236"/>
      <c r="AY513" s="236"/>
      <c r="AZ513" s="236"/>
      <c r="BA513" s="236"/>
      <c r="BB513" s="236"/>
      <c r="BC513" s="236"/>
      <c r="BD513" s="236"/>
      <c r="BE513" s="236"/>
      <c r="BF513" s="236"/>
      <c r="BG513" s="236"/>
      <c r="BH513" s="236"/>
      <c r="BI513" s="236"/>
      <c r="BJ513" s="236"/>
      <c r="BK513" s="236"/>
      <c r="BL513" s="236"/>
      <c r="BM513" s="237">
        <v>149.5</v>
      </c>
    </row>
    <row r="514" spans="1:65">
      <c r="A514" s="35"/>
      <c r="B514" s="3" t="s">
        <v>263</v>
      </c>
      <c r="C514" s="33"/>
      <c r="D514" s="241">
        <v>0.70710678118654757</v>
      </c>
      <c r="E514" s="235"/>
      <c r="F514" s="236"/>
      <c r="G514" s="236"/>
      <c r="H514" s="236"/>
      <c r="I514" s="236"/>
      <c r="J514" s="236"/>
      <c r="K514" s="236"/>
      <c r="L514" s="236"/>
      <c r="M514" s="236"/>
      <c r="N514" s="236"/>
      <c r="O514" s="236"/>
      <c r="P514" s="236"/>
      <c r="Q514" s="236"/>
      <c r="R514" s="236"/>
      <c r="S514" s="236"/>
      <c r="T514" s="236"/>
      <c r="U514" s="236"/>
      <c r="V514" s="236"/>
      <c r="W514" s="236"/>
      <c r="X514" s="236"/>
      <c r="Y514" s="236"/>
      <c r="Z514" s="236"/>
      <c r="AA514" s="236"/>
      <c r="AB514" s="236"/>
      <c r="AC514" s="236"/>
      <c r="AD514" s="236"/>
      <c r="AE514" s="236"/>
      <c r="AF514" s="236"/>
      <c r="AG514" s="236"/>
      <c r="AH514" s="236"/>
      <c r="AI514" s="236"/>
      <c r="AJ514" s="236"/>
      <c r="AK514" s="236"/>
      <c r="AL514" s="236"/>
      <c r="AM514" s="236"/>
      <c r="AN514" s="236"/>
      <c r="AO514" s="236"/>
      <c r="AP514" s="236"/>
      <c r="AQ514" s="236"/>
      <c r="AR514" s="236"/>
      <c r="AS514" s="236"/>
      <c r="AT514" s="236"/>
      <c r="AU514" s="236"/>
      <c r="AV514" s="236"/>
      <c r="AW514" s="236"/>
      <c r="AX514" s="236"/>
      <c r="AY514" s="236"/>
      <c r="AZ514" s="236"/>
      <c r="BA514" s="236"/>
      <c r="BB514" s="236"/>
      <c r="BC514" s="236"/>
      <c r="BD514" s="236"/>
      <c r="BE514" s="236"/>
      <c r="BF514" s="236"/>
      <c r="BG514" s="236"/>
      <c r="BH514" s="236"/>
      <c r="BI514" s="236"/>
      <c r="BJ514" s="236"/>
      <c r="BK514" s="236"/>
      <c r="BL514" s="236"/>
      <c r="BM514" s="237">
        <v>44</v>
      </c>
    </row>
    <row r="515" spans="1:65">
      <c r="A515" s="35"/>
      <c r="B515" s="3" t="s">
        <v>87</v>
      </c>
      <c r="C515" s="33"/>
      <c r="D515" s="13">
        <v>4.7298112453949669E-3</v>
      </c>
      <c r="E515" s="16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2"/>
    </row>
    <row r="516" spans="1:65">
      <c r="A516" s="35"/>
      <c r="B516" s="3" t="s">
        <v>264</v>
      </c>
      <c r="C516" s="33"/>
      <c r="D516" s="13">
        <v>0</v>
      </c>
      <c r="E516" s="16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2"/>
    </row>
    <row r="517" spans="1:65">
      <c r="A517" s="35"/>
      <c r="B517" s="53" t="s">
        <v>265</v>
      </c>
      <c r="C517" s="54"/>
      <c r="D517" s="52" t="s">
        <v>266</v>
      </c>
      <c r="E517" s="16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62"/>
    </row>
    <row r="518" spans="1:65">
      <c r="B518" s="36"/>
      <c r="C518" s="20"/>
      <c r="D518" s="31"/>
      <c r="BM518" s="62"/>
    </row>
    <row r="519" spans="1:65" ht="15">
      <c r="B519" s="37" t="s">
        <v>655</v>
      </c>
      <c r="BM519" s="32" t="s">
        <v>268</v>
      </c>
    </row>
    <row r="520" spans="1:65" ht="15">
      <c r="A520" s="28" t="s">
        <v>21</v>
      </c>
      <c r="B520" s="18" t="s">
        <v>115</v>
      </c>
      <c r="C520" s="15" t="s">
        <v>116</v>
      </c>
      <c r="D520" s="16" t="s">
        <v>326</v>
      </c>
      <c r="E520" s="16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231</v>
      </c>
      <c r="C521" s="8" t="s">
        <v>231</v>
      </c>
      <c r="D521" s="9" t="s">
        <v>117</v>
      </c>
      <c r="E521" s="16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334</v>
      </c>
      <c r="E522" s="16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2</v>
      </c>
    </row>
    <row r="523" spans="1:65">
      <c r="A523" s="35"/>
      <c r="B523" s="19"/>
      <c r="C523" s="8"/>
      <c r="D523" s="29"/>
      <c r="E523" s="16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2</v>
      </c>
    </row>
    <row r="524" spans="1:65">
      <c r="A524" s="35"/>
      <c r="B524" s="18">
        <v>1</v>
      </c>
      <c r="C524" s="14">
        <v>1</v>
      </c>
      <c r="D524" s="22">
        <v>1.01</v>
      </c>
      <c r="E524" s="16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2">
        <v>1</v>
      </c>
    </row>
    <row r="525" spans="1:65">
      <c r="A525" s="35"/>
      <c r="B525" s="19">
        <v>1</v>
      </c>
      <c r="C525" s="8">
        <v>2</v>
      </c>
      <c r="D525" s="10">
        <v>1.08</v>
      </c>
      <c r="E525" s="16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>
        <v>39</v>
      </c>
    </row>
    <row r="526" spans="1:65">
      <c r="A526" s="35"/>
      <c r="B526" s="20" t="s">
        <v>261</v>
      </c>
      <c r="C526" s="12"/>
      <c r="D526" s="26">
        <v>1.0449999999999999</v>
      </c>
      <c r="E526" s="16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16</v>
      </c>
    </row>
    <row r="527" spans="1:65">
      <c r="A527" s="35"/>
      <c r="B527" s="3" t="s">
        <v>262</v>
      </c>
      <c r="C527" s="33"/>
      <c r="D527" s="11">
        <v>1.0449999999999999</v>
      </c>
      <c r="E527" s="16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1.0449999999999999</v>
      </c>
    </row>
    <row r="528" spans="1:65">
      <c r="A528" s="35"/>
      <c r="B528" s="3" t="s">
        <v>263</v>
      </c>
      <c r="C528" s="33"/>
      <c r="D528" s="27">
        <v>4.9497474683058366E-2</v>
      </c>
      <c r="E528" s="16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>
        <v>45</v>
      </c>
    </row>
    <row r="529" spans="1:65">
      <c r="A529" s="35"/>
      <c r="B529" s="3" t="s">
        <v>87</v>
      </c>
      <c r="C529" s="33"/>
      <c r="D529" s="13">
        <v>4.7366004481395572E-2</v>
      </c>
      <c r="E529" s="16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2"/>
    </row>
    <row r="530" spans="1:65">
      <c r="A530" s="35"/>
      <c r="B530" s="3" t="s">
        <v>264</v>
      </c>
      <c r="C530" s="33"/>
      <c r="D530" s="13">
        <v>0</v>
      </c>
      <c r="E530" s="16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62"/>
    </row>
    <row r="531" spans="1:65">
      <c r="A531" s="35"/>
      <c r="B531" s="53" t="s">
        <v>265</v>
      </c>
      <c r="C531" s="54"/>
      <c r="D531" s="52" t="s">
        <v>266</v>
      </c>
      <c r="E531" s="16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2"/>
    </row>
    <row r="532" spans="1:65">
      <c r="B532" s="36"/>
      <c r="C532" s="20"/>
      <c r="D532" s="31"/>
      <c r="BM532" s="62"/>
    </row>
    <row r="533" spans="1:65" ht="15">
      <c r="B533" s="37" t="s">
        <v>656</v>
      </c>
      <c r="BM533" s="32" t="s">
        <v>268</v>
      </c>
    </row>
    <row r="534" spans="1:65" ht="15">
      <c r="A534" s="28" t="s">
        <v>24</v>
      </c>
      <c r="B534" s="18" t="s">
        <v>115</v>
      </c>
      <c r="C534" s="15" t="s">
        <v>116</v>
      </c>
      <c r="D534" s="16" t="s">
        <v>326</v>
      </c>
      <c r="E534" s="16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1</v>
      </c>
    </row>
    <row r="535" spans="1:65">
      <c r="A535" s="35"/>
      <c r="B535" s="19" t="s">
        <v>231</v>
      </c>
      <c r="C535" s="8" t="s">
        <v>231</v>
      </c>
      <c r="D535" s="9" t="s">
        <v>117</v>
      </c>
      <c r="E535" s="16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 t="s">
        <v>3</v>
      </c>
    </row>
    <row r="536" spans="1:65">
      <c r="A536" s="35"/>
      <c r="B536" s="19"/>
      <c r="C536" s="8"/>
      <c r="D536" s="9" t="s">
        <v>334</v>
      </c>
      <c r="E536" s="16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>
        <v>2</v>
      </c>
    </row>
    <row r="537" spans="1:65">
      <c r="A537" s="35"/>
      <c r="B537" s="19"/>
      <c r="C537" s="8"/>
      <c r="D537" s="29"/>
      <c r="E537" s="16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2">
        <v>2</v>
      </c>
    </row>
    <row r="538" spans="1:65">
      <c r="A538" s="35"/>
      <c r="B538" s="18">
        <v>1</v>
      </c>
      <c r="C538" s="14">
        <v>1</v>
      </c>
      <c r="D538" s="22">
        <v>0.88</v>
      </c>
      <c r="E538" s="16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2">
        <v>1</v>
      </c>
    </row>
    <row r="539" spans="1:65">
      <c r="A539" s="35"/>
      <c r="B539" s="19">
        <v>1</v>
      </c>
      <c r="C539" s="8">
        <v>2</v>
      </c>
      <c r="D539" s="10">
        <v>0.83</v>
      </c>
      <c r="E539" s="16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>
        <v>24</v>
      </c>
    </row>
    <row r="540" spans="1:65">
      <c r="A540" s="35"/>
      <c r="B540" s="20" t="s">
        <v>261</v>
      </c>
      <c r="C540" s="12"/>
      <c r="D540" s="26">
        <v>0.85499999999999998</v>
      </c>
      <c r="E540" s="16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>
        <v>16</v>
      </c>
    </row>
    <row r="541" spans="1:65">
      <c r="A541" s="35"/>
      <c r="B541" s="3" t="s">
        <v>262</v>
      </c>
      <c r="C541" s="33"/>
      <c r="D541" s="11">
        <v>0.85499999999999998</v>
      </c>
      <c r="E541" s="16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0.85499999999999998</v>
      </c>
    </row>
    <row r="542" spans="1:65">
      <c r="A542" s="35"/>
      <c r="B542" s="3" t="s">
        <v>263</v>
      </c>
      <c r="C542" s="33"/>
      <c r="D542" s="27">
        <v>3.5355339059327411E-2</v>
      </c>
      <c r="E542" s="16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46</v>
      </c>
    </row>
    <row r="543" spans="1:65">
      <c r="A543" s="35"/>
      <c r="B543" s="3" t="s">
        <v>87</v>
      </c>
      <c r="C543" s="33"/>
      <c r="D543" s="13">
        <v>4.1351273753599309E-2</v>
      </c>
      <c r="E543" s="16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2"/>
    </row>
    <row r="544" spans="1:65">
      <c r="A544" s="35"/>
      <c r="B544" s="3" t="s">
        <v>264</v>
      </c>
      <c r="C544" s="33"/>
      <c r="D544" s="13">
        <v>0</v>
      </c>
      <c r="E544" s="16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2"/>
    </row>
    <row r="545" spans="1:65">
      <c r="A545" s="35"/>
      <c r="B545" s="53" t="s">
        <v>265</v>
      </c>
      <c r="C545" s="54"/>
      <c r="D545" s="52" t="s">
        <v>266</v>
      </c>
      <c r="E545" s="16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62"/>
    </row>
    <row r="546" spans="1:65">
      <c r="B546" s="36"/>
      <c r="C546" s="20"/>
      <c r="D546" s="31"/>
      <c r="BM546" s="62"/>
    </row>
    <row r="547" spans="1:65" ht="15">
      <c r="B547" s="37" t="s">
        <v>657</v>
      </c>
      <c r="BM547" s="32" t="s">
        <v>268</v>
      </c>
    </row>
    <row r="548" spans="1:65" ht="15">
      <c r="A548" s="28" t="s">
        <v>27</v>
      </c>
      <c r="B548" s="18" t="s">
        <v>115</v>
      </c>
      <c r="C548" s="15" t="s">
        <v>116</v>
      </c>
      <c r="D548" s="16" t="s">
        <v>326</v>
      </c>
      <c r="E548" s="16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1</v>
      </c>
    </row>
    <row r="549" spans="1:65">
      <c r="A549" s="35"/>
      <c r="B549" s="19" t="s">
        <v>231</v>
      </c>
      <c r="C549" s="8" t="s">
        <v>231</v>
      </c>
      <c r="D549" s="9" t="s">
        <v>117</v>
      </c>
      <c r="E549" s="16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 t="s">
        <v>3</v>
      </c>
    </row>
    <row r="550" spans="1:65">
      <c r="A550" s="35"/>
      <c r="B550" s="19"/>
      <c r="C550" s="8"/>
      <c r="D550" s="9" t="s">
        <v>334</v>
      </c>
      <c r="E550" s="16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2</v>
      </c>
    </row>
    <row r="551" spans="1:65">
      <c r="A551" s="35"/>
      <c r="B551" s="19"/>
      <c r="C551" s="8"/>
      <c r="D551" s="29"/>
      <c r="E551" s="16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2</v>
      </c>
    </row>
    <row r="552" spans="1:65">
      <c r="A552" s="35"/>
      <c r="B552" s="18">
        <v>1</v>
      </c>
      <c r="C552" s="14">
        <v>1</v>
      </c>
      <c r="D552" s="157" t="s">
        <v>98</v>
      </c>
      <c r="E552" s="16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1</v>
      </c>
    </row>
    <row r="553" spans="1:65">
      <c r="A553" s="35"/>
      <c r="B553" s="19">
        <v>1</v>
      </c>
      <c r="C553" s="8">
        <v>2</v>
      </c>
      <c r="D553" s="158" t="s">
        <v>98</v>
      </c>
      <c r="E553" s="16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>
        <v>25</v>
      </c>
    </row>
    <row r="554" spans="1:65">
      <c r="A554" s="35"/>
      <c r="B554" s="20" t="s">
        <v>261</v>
      </c>
      <c r="C554" s="12"/>
      <c r="D554" s="26" t="s">
        <v>669</v>
      </c>
      <c r="E554" s="16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16</v>
      </c>
    </row>
    <row r="555" spans="1:65">
      <c r="A555" s="35"/>
      <c r="B555" s="3" t="s">
        <v>262</v>
      </c>
      <c r="C555" s="33"/>
      <c r="D555" s="11" t="s">
        <v>669</v>
      </c>
      <c r="E555" s="16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2" t="s">
        <v>98</v>
      </c>
    </row>
    <row r="556" spans="1:65">
      <c r="A556" s="35"/>
      <c r="B556" s="3" t="s">
        <v>263</v>
      </c>
      <c r="C556" s="33"/>
      <c r="D556" s="27" t="s">
        <v>669</v>
      </c>
      <c r="E556" s="16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47</v>
      </c>
    </row>
    <row r="557" spans="1:65">
      <c r="A557" s="35"/>
      <c r="B557" s="3" t="s">
        <v>87</v>
      </c>
      <c r="C557" s="33"/>
      <c r="D557" s="13" t="s">
        <v>669</v>
      </c>
      <c r="E557" s="16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2"/>
    </row>
    <row r="558" spans="1:65">
      <c r="A558" s="35"/>
      <c r="B558" s="3" t="s">
        <v>264</v>
      </c>
      <c r="C558" s="33"/>
      <c r="D558" s="13" t="s">
        <v>669</v>
      </c>
      <c r="E558" s="16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2"/>
    </row>
    <row r="559" spans="1:65">
      <c r="A559" s="35"/>
      <c r="B559" s="53" t="s">
        <v>265</v>
      </c>
      <c r="C559" s="54"/>
      <c r="D559" s="52" t="s">
        <v>266</v>
      </c>
      <c r="E559" s="16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2"/>
    </row>
    <row r="560" spans="1:65">
      <c r="B560" s="36"/>
      <c r="C560" s="20"/>
      <c r="D560" s="31"/>
      <c r="BM560" s="62"/>
    </row>
    <row r="561" spans="1:65" ht="15">
      <c r="B561" s="37" t="s">
        <v>658</v>
      </c>
      <c r="BM561" s="32" t="s">
        <v>268</v>
      </c>
    </row>
    <row r="562" spans="1:65" ht="15">
      <c r="A562" s="28" t="s">
        <v>30</v>
      </c>
      <c r="B562" s="18" t="s">
        <v>115</v>
      </c>
      <c r="C562" s="15" t="s">
        <v>116</v>
      </c>
      <c r="D562" s="16" t="s">
        <v>326</v>
      </c>
      <c r="E562" s="16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>
        <v>1</v>
      </c>
    </row>
    <row r="563" spans="1:65">
      <c r="A563" s="35"/>
      <c r="B563" s="19" t="s">
        <v>231</v>
      </c>
      <c r="C563" s="8" t="s">
        <v>231</v>
      </c>
      <c r="D563" s="9" t="s">
        <v>117</v>
      </c>
      <c r="E563" s="16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 t="s">
        <v>3</v>
      </c>
    </row>
    <row r="564" spans="1:65">
      <c r="A564" s="35"/>
      <c r="B564" s="19"/>
      <c r="C564" s="8"/>
      <c r="D564" s="9" t="s">
        <v>334</v>
      </c>
      <c r="E564" s="16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>
        <v>1</v>
      </c>
    </row>
    <row r="565" spans="1:65">
      <c r="A565" s="35"/>
      <c r="B565" s="19"/>
      <c r="C565" s="8"/>
      <c r="D565" s="29"/>
      <c r="E565" s="16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1</v>
      </c>
    </row>
    <row r="566" spans="1:65">
      <c r="A566" s="35"/>
      <c r="B566" s="18">
        <v>1</v>
      </c>
      <c r="C566" s="14">
        <v>1</v>
      </c>
      <c r="D566" s="246">
        <v>15.7</v>
      </c>
      <c r="E566" s="247"/>
      <c r="F566" s="248"/>
      <c r="G566" s="248"/>
      <c r="H566" s="248"/>
      <c r="I566" s="248"/>
      <c r="J566" s="248"/>
      <c r="K566" s="248"/>
      <c r="L566" s="248"/>
      <c r="M566" s="248"/>
      <c r="N566" s="248"/>
      <c r="O566" s="248"/>
      <c r="P566" s="248"/>
      <c r="Q566" s="248"/>
      <c r="R566" s="248"/>
      <c r="S566" s="248"/>
      <c r="T566" s="248"/>
      <c r="U566" s="248"/>
      <c r="V566" s="248"/>
      <c r="W566" s="248"/>
      <c r="X566" s="248"/>
      <c r="Y566" s="248"/>
      <c r="Z566" s="248"/>
      <c r="AA566" s="248"/>
      <c r="AB566" s="248"/>
      <c r="AC566" s="248"/>
      <c r="AD566" s="248"/>
      <c r="AE566" s="248"/>
      <c r="AF566" s="248"/>
      <c r="AG566" s="248"/>
      <c r="AH566" s="248"/>
      <c r="AI566" s="248"/>
      <c r="AJ566" s="248"/>
      <c r="AK566" s="248"/>
      <c r="AL566" s="248"/>
      <c r="AM566" s="248"/>
      <c r="AN566" s="248"/>
      <c r="AO566" s="248"/>
      <c r="AP566" s="248"/>
      <c r="AQ566" s="248"/>
      <c r="AR566" s="248"/>
      <c r="AS566" s="248"/>
      <c r="AT566" s="248"/>
      <c r="AU566" s="248"/>
      <c r="AV566" s="248"/>
      <c r="AW566" s="248"/>
      <c r="AX566" s="248"/>
      <c r="AY566" s="248"/>
      <c r="AZ566" s="248"/>
      <c r="BA566" s="248"/>
      <c r="BB566" s="248"/>
      <c r="BC566" s="248"/>
      <c r="BD566" s="248"/>
      <c r="BE566" s="248"/>
      <c r="BF566" s="248"/>
      <c r="BG566" s="248"/>
      <c r="BH566" s="248"/>
      <c r="BI566" s="248"/>
      <c r="BJ566" s="248"/>
      <c r="BK566" s="248"/>
      <c r="BL566" s="248"/>
      <c r="BM566" s="249">
        <v>1</v>
      </c>
    </row>
    <row r="567" spans="1:65">
      <c r="A567" s="35"/>
      <c r="B567" s="19">
        <v>1</v>
      </c>
      <c r="C567" s="8">
        <v>2</v>
      </c>
      <c r="D567" s="250">
        <v>15.5</v>
      </c>
      <c r="E567" s="247"/>
      <c r="F567" s="248"/>
      <c r="G567" s="248"/>
      <c r="H567" s="248"/>
      <c r="I567" s="248"/>
      <c r="J567" s="248"/>
      <c r="K567" s="248"/>
      <c r="L567" s="248"/>
      <c r="M567" s="248"/>
      <c r="N567" s="248"/>
      <c r="O567" s="248"/>
      <c r="P567" s="248"/>
      <c r="Q567" s="248"/>
      <c r="R567" s="248"/>
      <c r="S567" s="248"/>
      <c r="T567" s="248"/>
      <c r="U567" s="248"/>
      <c r="V567" s="248"/>
      <c r="W567" s="248"/>
      <c r="X567" s="248"/>
      <c r="Y567" s="248"/>
      <c r="Z567" s="248"/>
      <c r="AA567" s="248"/>
      <c r="AB567" s="248"/>
      <c r="AC567" s="248"/>
      <c r="AD567" s="248"/>
      <c r="AE567" s="248"/>
      <c r="AF567" s="248"/>
      <c r="AG567" s="248"/>
      <c r="AH567" s="248"/>
      <c r="AI567" s="248"/>
      <c r="AJ567" s="248"/>
      <c r="AK567" s="248"/>
      <c r="AL567" s="248"/>
      <c r="AM567" s="248"/>
      <c r="AN567" s="248"/>
      <c r="AO567" s="248"/>
      <c r="AP567" s="248"/>
      <c r="AQ567" s="248"/>
      <c r="AR567" s="248"/>
      <c r="AS567" s="248"/>
      <c r="AT567" s="248"/>
      <c r="AU567" s="248"/>
      <c r="AV567" s="248"/>
      <c r="AW567" s="248"/>
      <c r="AX567" s="248"/>
      <c r="AY567" s="248"/>
      <c r="AZ567" s="248"/>
      <c r="BA567" s="248"/>
      <c r="BB567" s="248"/>
      <c r="BC567" s="248"/>
      <c r="BD567" s="248"/>
      <c r="BE567" s="248"/>
      <c r="BF567" s="248"/>
      <c r="BG567" s="248"/>
      <c r="BH567" s="248"/>
      <c r="BI567" s="248"/>
      <c r="BJ567" s="248"/>
      <c r="BK567" s="248"/>
      <c r="BL567" s="248"/>
      <c r="BM567" s="249">
        <v>18</v>
      </c>
    </row>
    <row r="568" spans="1:65">
      <c r="A568" s="35"/>
      <c r="B568" s="20" t="s">
        <v>261</v>
      </c>
      <c r="C568" s="12"/>
      <c r="D568" s="252">
        <v>15.6</v>
      </c>
      <c r="E568" s="247"/>
      <c r="F568" s="248"/>
      <c r="G568" s="248"/>
      <c r="H568" s="248"/>
      <c r="I568" s="248"/>
      <c r="J568" s="248"/>
      <c r="K568" s="248"/>
      <c r="L568" s="248"/>
      <c r="M568" s="248"/>
      <c r="N568" s="248"/>
      <c r="O568" s="248"/>
      <c r="P568" s="248"/>
      <c r="Q568" s="248"/>
      <c r="R568" s="248"/>
      <c r="S568" s="248"/>
      <c r="T568" s="248"/>
      <c r="U568" s="248"/>
      <c r="V568" s="248"/>
      <c r="W568" s="248"/>
      <c r="X568" s="248"/>
      <c r="Y568" s="248"/>
      <c r="Z568" s="248"/>
      <c r="AA568" s="248"/>
      <c r="AB568" s="248"/>
      <c r="AC568" s="248"/>
      <c r="AD568" s="248"/>
      <c r="AE568" s="248"/>
      <c r="AF568" s="248"/>
      <c r="AG568" s="248"/>
      <c r="AH568" s="248"/>
      <c r="AI568" s="248"/>
      <c r="AJ568" s="248"/>
      <c r="AK568" s="248"/>
      <c r="AL568" s="248"/>
      <c r="AM568" s="248"/>
      <c r="AN568" s="248"/>
      <c r="AO568" s="248"/>
      <c r="AP568" s="248"/>
      <c r="AQ568" s="248"/>
      <c r="AR568" s="248"/>
      <c r="AS568" s="248"/>
      <c r="AT568" s="248"/>
      <c r="AU568" s="248"/>
      <c r="AV568" s="248"/>
      <c r="AW568" s="248"/>
      <c r="AX568" s="248"/>
      <c r="AY568" s="248"/>
      <c r="AZ568" s="248"/>
      <c r="BA568" s="248"/>
      <c r="BB568" s="248"/>
      <c r="BC568" s="248"/>
      <c r="BD568" s="248"/>
      <c r="BE568" s="248"/>
      <c r="BF568" s="248"/>
      <c r="BG568" s="248"/>
      <c r="BH568" s="248"/>
      <c r="BI568" s="248"/>
      <c r="BJ568" s="248"/>
      <c r="BK568" s="248"/>
      <c r="BL568" s="248"/>
      <c r="BM568" s="249">
        <v>16</v>
      </c>
    </row>
    <row r="569" spans="1:65">
      <c r="A569" s="35"/>
      <c r="B569" s="3" t="s">
        <v>262</v>
      </c>
      <c r="C569" s="33"/>
      <c r="D569" s="253">
        <v>15.6</v>
      </c>
      <c r="E569" s="247"/>
      <c r="F569" s="248"/>
      <c r="G569" s="248"/>
      <c r="H569" s="248"/>
      <c r="I569" s="248"/>
      <c r="J569" s="248"/>
      <c r="K569" s="248"/>
      <c r="L569" s="248"/>
      <c r="M569" s="248"/>
      <c r="N569" s="248"/>
      <c r="O569" s="248"/>
      <c r="P569" s="248"/>
      <c r="Q569" s="248"/>
      <c r="R569" s="248"/>
      <c r="S569" s="248"/>
      <c r="T569" s="248"/>
      <c r="U569" s="248"/>
      <c r="V569" s="248"/>
      <c r="W569" s="248"/>
      <c r="X569" s="248"/>
      <c r="Y569" s="248"/>
      <c r="Z569" s="248"/>
      <c r="AA569" s="248"/>
      <c r="AB569" s="248"/>
      <c r="AC569" s="248"/>
      <c r="AD569" s="248"/>
      <c r="AE569" s="248"/>
      <c r="AF569" s="248"/>
      <c r="AG569" s="248"/>
      <c r="AH569" s="248"/>
      <c r="AI569" s="248"/>
      <c r="AJ569" s="248"/>
      <c r="AK569" s="248"/>
      <c r="AL569" s="248"/>
      <c r="AM569" s="248"/>
      <c r="AN569" s="248"/>
      <c r="AO569" s="248"/>
      <c r="AP569" s="248"/>
      <c r="AQ569" s="248"/>
      <c r="AR569" s="248"/>
      <c r="AS569" s="248"/>
      <c r="AT569" s="248"/>
      <c r="AU569" s="248"/>
      <c r="AV569" s="248"/>
      <c r="AW569" s="248"/>
      <c r="AX569" s="248"/>
      <c r="AY569" s="248"/>
      <c r="AZ569" s="248"/>
      <c r="BA569" s="248"/>
      <c r="BB569" s="248"/>
      <c r="BC569" s="248"/>
      <c r="BD569" s="248"/>
      <c r="BE569" s="248"/>
      <c r="BF569" s="248"/>
      <c r="BG569" s="248"/>
      <c r="BH569" s="248"/>
      <c r="BI569" s="248"/>
      <c r="BJ569" s="248"/>
      <c r="BK569" s="248"/>
      <c r="BL569" s="248"/>
      <c r="BM569" s="249">
        <v>15.6</v>
      </c>
    </row>
    <row r="570" spans="1:65">
      <c r="A570" s="35"/>
      <c r="B570" s="3" t="s">
        <v>263</v>
      </c>
      <c r="C570" s="33"/>
      <c r="D570" s="253">
        <v>0.141421356237309</v>
      </c>
      <c r="E570" s="247"/>
      <c r="F570" s="248"/>
      <c r="G570" s="248"/>
      <c r="H570" s="248"/>
      <c r="I570" s="248"/>
      <c r="J570" s="248"/>
      <c r="K570" s="248"/>
      <c r="L570" s="248"/>
      <c r="M570" s="248"/>
      <c r="N570" s="248"/>
      <c r="O570" s="248"/>
      <c r="P570" s="248"/>
      <c r="Q570" s="248"/>
      <c r="R570" s="248"/>
      <c r="S570" s="248"/>
      <c r="T570" s="248"/>
      <c r="U570" s="248"/>
      <c r="V570" s="248"/>
      <c r="W570" s="248"/>
      <c r="X570" s="248"/>
      <c r="Y570" s="248"/>
      <c r="Z570" s="248"/>
      <c r="AA570" s="248"/>
      <c r="AB570" s="248"/>
      <c r="AC570" s="248"/>
      <c r="AD570" s="248"/>
      <c r="AE570" s="248"/>
      <c r="AF570" s="248"/>
      <c r="AG570" s="248"/>
      <c r="AH570" s="248"/>
      <c r="AI570" s="248"/>
      <c r="AJ570" s="248"/>
      <c r="AK570" s="248"/>
      <c r="AL570" s="248"/>
      <c r="AM570" s="248"/>
      <c r="AN570" s="248"/>
      <c r="AO570" s="248"/>
      <c r="AP570" s="248"/>
      <c r="AQ570" s="248"/>
      <c r="AR570" s="248"/>
      <c r="AS570" s="248"/>
      <c r="AT570" s="248"/>
      <c r="AU570" s="248"/>
      <c r="AV570" s="248"/>
      <c r="AW570" s="248"/>
      <c r="AX570" s="248"/>
      <c r="AY570" s="248"/>
      <c r="AZ570" s="248"/>
      <c r="BA570" s="248"/>
      <c r="BB570" s="248"/>
      <c r="BC570" s="248"/>
      <c r="BD570" s="248"/>
      <c r="BE570" s="248"/>
      <c r="BF570" s="248"/>
      <c r="BG570" s="248"/>
      <c r="BH570" s="248"/>
      <c r="BI570" s="248"/>
      <c r="BJ570" s="248"/>
      <c r="BK570" s="248"/>
      <c r="BL570" s="248"/>
      <c r="BM570" s="249">
        <v>48</v>
      </c>
    </row>
    <row r="571" spans="1:65">
      <c r="A571" s="35"/>
      <c r="B571" s="3" t="s">
        <v>87</v>
      </c>
      <c r="C571" s="33"/>
      <c r="D571" s="13">
        <v>9.0654715536736541E-3</v>
      </c>
      <c r="E571" s="16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2"/>
    </row>
    <row r="572" spans="1:65">
      <c r="A572" s="35"/>
      <c r="B572" s="3" t="s">
        <v>264</v>
      </c>
      <c r="C572" s="33"/>
      <c r="D572" s="13">
        <v>0</v>
      </c>
      <c r="E572" s="16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2"/>
    </row>
    <row r="573" spans="1:65">
      <c r="A573" s="35"/>
      <c r="B573" s="53" t="s">
        <v>265</v>
      </c>
      <c r="C573" s="54"/>
      <c r="D573" s="52" t="s">
        <v>266</v>
      </c>
      <c r="E573" s="16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2"/>
    </row>
    <row r="574" spans="1:65">
      <c r="B574" s="36"/>
      <c r="C574" s="20"/>
      <c r="D574" s="31"/>
      <c r="BM574" s="62"/>
    </row>
    <row r="575" spans="1:65" ht="15">
      <c r="B575" s="37" t="s">
        <v>659</v>
      </c>
      <c r="BM575" s="32" t="s">
        <v>268</v>
      </c>
    </row>
    <row r="576" spans="1:65" ht="15">
      <c r="A576" s="28" t="s">
        <v>63</v>
      </c>
      <c r="B576" s="18" t="s">
        <v>115</v>
      </c>
      <c r="C576" s="15" t="s">
        <v>116</v>
      </c>
      <c r="D576" s="16" t="s">
        <v>326</v>
      </c>
      <c r="E576" s="16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</v>
      </c>
    </row>
    <row r="577" spans="1:65">
      <c r="A577" s="35"/>
      <c r="B577" s="19" t="s">
        <v>231</v>
      </c>
      <c r="C577" s="8" t="s">
        <v>231</v>
      </c>
      <c r="D577" s="9" t="s">
        <v>117</v>
      </c>
      <c r="E577" s="16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 t="s">
        <v>1</v>
      </c>
    </row>
    <row r="578" spans="1:65">
      <c r="A578" s="35"/>
      <c r="B578" s="19"/>
      <c r="C578" s="8"/>
      <c r="D578" s="9" t="s">
        <v>334</v>
      </c>
      <c r="E578" s="16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3</v>
      </c>
    </row>
    <row r="579" spans="1:65">
      <c r="A579" s="35"/>
      <c r="B579" s="19"/>
      <c r="C579" s="8"/>
      <c r="D579" s="29"/>
      <c r="E579" s="16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3</v>
      </c>
    </row>
    <row r="580" spans="1:65">
      <c r="A580" s="35"/>
      <c r="B580" s="18">
        <v>1</v>
      </c>
      <c r="C580" s="14">
        <v>1</v>
      </c>
      <c r="D580" s="242">
        <v>0.38300000000000001</v>
      </c>
      <c r="E580" s="232"/>
      <c r="F580" s="233"/>
      <c r="G580" s="233"/>
      <c r="H580" s="233"/>
      <c r="I580" s="233"/>
      <c r="J580" s="233"/>
      <c r="K580" s="233"/>
      <c r="L580" s="233"/>
      <c r="M580" s="233"/>
      <c r="N580" s="233"/>
      <c r="O580" s="233"/>
      <c r="P580" s="233"/>
      <c r="Q580" s="233"/>
      <c r="R580" s="233"/>
      <c r="S580" s="233"/>
      <c r="T580" s="233"/>
      <c r="U580" s="233"/>
      <c r="V580" s="233"/>
      <c r="W580" s="233"/>
      <c r="X580" s="233"/>
      <c r="Y580" s="233"/>
      <c r="Z580" s="233"/>
      <c r="AA580" s="233"/>
      <c r="AB580" s="233"/>
      <c r="AC580" s="233"/>
      <c r="AD580" s="233"/>
      <c r="AE580" s="233"/>
      <c r="AF580" s="233"/>
      <c r="AG580" s="233"/>
      <c r="AH580" s="233"/>
      <c r="AI580" s="233"/>
      <c r="AJ580" s="233"/>
      <c r="AK580" s="233"/>
      <c r="AL580" s="233"/>
      <c r="AM580" s="233"/>
      <c r="AN580" s="233"/>
      <c r="AO580" s="233"/>
      <c r="AP580" s="233"/>
      <c r="AQ580" s="233"/>
      <c r="AR580" s="233"/>
      <c r="AS580" s="233"/>
      <c r="AT580" s="233"/>
      <c r="AU580" s="233"/>
      <c r="AV580" s="233"/>
      <c r="AW580" s="233"/>
      <c r="AX580" s="233"/>
      <c r="AY580" s="233"/>
      <c r="AZ580" s="233"/>
      <c r="BA580" s="233"/>
      <c r="BB580" s="233"/>
      <c r="BC580" s="233"/>
      <c r="BD580" s="233"/>
      <c r="BE580" s="233"/>
      <c r="BF580" s="233"/>
      <c r="BG580" s="233"/>
      <c r="BH580" s="233"/>
      <c r="BI580" s="233"/>
      <c r="BJ580" s="233"/>
      <c r="BK580" s="233"/>
      <c r="BL580" s="233"/>
      <c r="BM580" s="243">
        <v>1</v>
      </c>
    </row>
    <row r="581" spans="1:65">
      <c r="A581" s="35"/>
      <c r="B581" s="19">
        <v>1</v>
      </c>
      <c r="C581" s="8">
        <v>2</v>
      </c>
      <c r="D581" s="244">
        <v>0.36699999999999999</v>
      </c>
      <c r="E581" s="232"/>
      <c r="F581" s="233"/>
      <c r="G581" s="233"/>
      <c r="H581" s="233"/>
      <c r="I581" s="233"/>
      <c r="J581" s="233"/>
      <c r="K581" s="233"/>
      <c r="L581" s="233"/>
      <c r="M581" s="233"/>
      <c r="N581" s="233"/>
      <c r="O581" s="233"/>
      <c r="P581" s="233"/>
      <c r="Q581" s="233"/>
      <c r="R581" s="233"/>
      <c r="S581" s="233"/>
      <c r="T581" s="233"/>
      <c r="U581" s="233"/>
      <c r="V581" s="233"/>
      <c r="W581" s="233"/>
      <c r="X581" s="233"/>
      <c r="Y581" s="233"/>
      <c r="Z581" s="233"/>
      <c r="AA581" s="233"/>
      <c r="AB581" s="233"/>
      <c r="AC581" s="233"/>
      <c r="AD581" s="233"/>
      <c r="AE581" s="233"/>
      <c r="AF581" s="233"/>
      <c r="AG581" s="233"/>
      <c r="AH581" s="233"/>
      <c r="AI581" s="233"/>
      <c r="AJ581" s="233"/>
      <c r="AK581" s="233"/>
      <c r="AL581" s="233"/>
      <c r="AM581" s="233"/>
      <c r="AN581" s="233"/>
      <c r="AO581" s="233"/>
      <c r="AP581" s="233"/>
      <c r="AQ581" s="233"/>
      <c r="AR581" s="233"/>
      <c r="AS581" s="233"/>
      <c r="AT581" s="233"/>
      <c r="AU581" s="233"/>
      <c r="AV581" s="233"/>
      <c r="AW581" s="233"/>
      <c r="AX581" s="233"/>
      <c r="AY581" s="233"/>
      <c r="AZ581" s="233"/>
      <c r="BA581" s="233"/>
      <c r="BB581" s="233"/>
      <c r="BC581" s="233"/>
      <c r="BD581" s="233"/>
      <c r="BE581" s="233"/>
      <c r="BF581" s="233"/>
      <c r="BG581" s="233"/>
      <c r="BH581" s="233"/>
      <c r="BI581" s="233"/>
      <c r="BJ581" s="233"/>
      <c r="BK581" s="233"/>
      <c r="BL581" s="233"/>
      <c r="BM581" s="243">
        <v>16</v>
      </c>
    </row>
    <row r="582" spans="1:65">
      <c r="A582" s="35"/>
      <c r="B582" s="20" t="s">
        <v>261</v>
      </c>
      <c r="C582" s="12"/>
      <c r="D582" s="245">
        <v>0.375</v>
      </c>
      <c r="E582" s="232"/>
      <c r="F582" s="233"/>
      <c r="G582" s="233"/>
      <c r="H582" s="233"/>
      <c r="I582" s="233"/>
      <c r="J582" s="233"/>
      <c r="K582" s="233"/>
      <c r="L582" s="233"/>
      <c r="M582" s="233"/>
      <c r="N582" s="233"/>
      <c r="O582" s="233"/>
      <c r="P582" s="233"/>
      <c r="Q582" s="233"/>
      <c r="R582" s="233"/>
      <c r="S582" s="233"/>
      <c r="T582" s="233"/>
      <c r="U582" s="233"/>
      <c r="V582" s="233"/>
      <c r="W582" s="233"/>
      <c r="X582" s="233"/>
      <c r="Y582" s="233"/>
      <c r="Z582" s="233"/>
      <c r="AA582" s="233"/>
      <c r="AB582" s="233"/>
      <c r="AC582" s="233"/>
      <c r="AD582" s="233"/>
      <c r="AE582" s="233"/>
      <c r="AF582" s="233"/>
      <c r="AG582" s="233"/>
      <c r="AH582" s="233"/>
      <c r="AI582" s="233"/>
      <c r="AJ582" s="233"/>
      <c r="AK582" s="233"/>
      <c r="AL582" s="233"/>
      <c r="AM582" s="233"/>
      <c r="AN582" s="233"/>
      <c r="AO582" s="233"/>
      <c r="AP582" s="233"/>
      <c r="AQ582" s="233"/>
      <c r="AR582" s="233"/>
      <c r="AS582" s="233"/>
      <c r="AT582" s="233"/>
      <c r="AU582" s="233"/>
      <c r="AV582" s="233"/>
      <c r="AW582" s="233"/>
      <c r="AX582" s="233"/>
      <c r="AY582" s="233"/>
      <c r="AZ582" s="233"/>
      <c r="BA582" s="233"/>
      <c r="BB582" s="233"/>
      <c r="BC582" s="233"/>
      <c r="BD582" s="233"/>
      <c r="BE582" s="233"/>
      <c r="BF582" s="233"/>
      <c r="BG582" s="233"/>
      <c r="BH582" s="233"/>
      <c r="BI582" s="233"/>
      <c r="BJ582" s="233"/>
      <c r="BK582" s="233"/>
      <c r="BL582" s="233"/>
      <c r="BM582" s="243">
        <v>16</v>
      </c>
    </row>
    <row r="583" spans="1:65">
      <c r="A583" s="35"/>
      <c r="B583" s="3" t="s">
        <v>262</v>
      </c>
      <c r="C583" s="33"/>
      <c r="D583" s="27">
        <v>0.375</v>
      </c>
      <c r="E583" s="232"/>
      <c r="F583" s="233"/>
      <c r="G583" s="233"/>
      <c r="H583" s="233"/>
      <c r="I583" s="233"/>
      <c r="J583" s="233"/>
      <c r="K583" s="233"/>
      <c r="L583" s="233"/>
      <c r="M583" s="233"/>
      <c r="N583" s="233"/>
      <c r="O583" s="233"/>
      <c r="P583" s="233"/>
      <c r="Q583" s="233"/>
      <c r="R583" s="233"/>
      <c r="S583" s="233"/>
      <c r="T583" s="233"/>
      <c r="U583" s="233"/>
      <c r="V583" s="233"/>
      <c r="W583" s="233"/>
      <c r="X583" s="233"/>
      <c r="Y583" s="233"/>
      <c r="Z583" s="233"/>
      <c r="AA583" s="233"/>
      <c r="AB583" s="233"/>
      <c r="AC583" s="233"/>
      <c r="AD583" s="233"/>
      <c r="AE583" s="233"/>
      <c r="AF583" s="233"/>
      <c r="AG583" s="233"/>
      <c r="AH583" s="233"/>
      <c r="AI583" s="233"/>
      <c r="AJ583" s="233"/>
      <c r="AK583" s="233"/>
      <c r="AL583" s="233"/>
      <c r="AM583" s="233"/>
      <c r="AN583" s="233"/>
      <c r="AO583" s="233"/>
      <c r="AP583" s="233"/>
      <c r="AQ583" s="233"/>
      <c r="AR583" s="233"/>
      <c r="AS583" s="233"/>
      <c r="AT583" s="233"/>
      <c r="AU583" s="233"/>
      <c r="AV583" s="233"/>
      <c r="AW583" s="233"/>
      <c r="AX583" s="233"/>
      <c r="AY583" s="233"/>
      <c r="AZ583" s="233"/>
      <c r="BA583" s="233"/>
      <c r="BB583" s="233"/>
      <c r="BC583" s="233"/>
      <c r="BD583" s="233"/>
      <c r="BE583" s="233"/>
      <c r="BF583" s="233"/>
      <c r="BG583" s="233"/>
      <c r="BH583" s="233"/>
      <c r="BI583" s="233"/>
      <c r="BJ583" s="233"/>
      <c r="BK583" s="233"/>
      <c r="BL583" s="233"/>
      <c r="BM583" s="243">
        <v>0.375</v>
      </c>
    </row>
    <row r="584" spans="1:65">
      <c r="A584" s="35"/>
      <c r="B584" s="3" t="s">
        <v>263</v>
      </c>
      <c r="C584" s="33"/>
      <c r="D584" s="27">
        <v>1.1313708498984771E-2</v>
      </c>
      <c r="E584" s="232"/>
      <c r="F584" s="233"/>
      <c r="G584" s="233"/>
      <c r="H584" s="233"/>
      <c r="I584" s="233"/>
      <c r="J584" s="233"/>
      <c r="K584" s="233"/>
      <c r="L584" s="233"/>
      <c r="M584" s="233"/>
      <c r="N584" s="233"/>
      <c r="O584" s="233"/>
      <c r="P584" s="233"/>
      <c r="Q584" s="233"/>
      <c r="R584" s="233"/>
      <c r="S584" s="233"/>
      <c r="T584" s="233"/>
      <c r="U584" s="233"/>
      <c r="V584" s="233"/>
      <c r="W584" s="233"/>
      <c r="X584" s="233"/>
      <c r="Y584" s="233"/>
      <c r="Z584" s="233"/>
      <c r="AA584" s="233"/>
      <c r="AB584" s="233"/>
      <c r="AC584" s="233"/>
      <c r="AD584" s="233"/>
      <c r="AE584" s="233"/>
      <c r="AF584" s="233"/>
      <c r="AG584" s="233"/>
      <c r="AH584" s="233"/>
      <c r="AI584" s="233"/>
      <c r="AJ584" s="233"/>
      <c r="AK584" s="233"/>
      <c r="AL584" s="233"/>
      <c r="AM584" s="233"/>
      <c r="AN584" s="233"/>
      <c r="AO584" s="233"/>
      <c r="AP584" s="233"/>
      <c r="AQ584" s="233"/>
      <c r="AR584" s="233"/>
      <c r="AS584" s="233"/>
      <c r="AT584" s="233"/>
      <c r="AU584" s="233"/>
      <c r="AV584" s="233"/>
      <c r="AW584" s="233"/>
      <c r="AX584" s="233"/>
      <c r="AY584" s="233"/>
      <c r="AZ584" s="233"/>
      <c r="BA584" s="233"/>
      <c r="BB584" s="233"/>
      <c r="BC584" s="233"/>
      <c r="BD584" s="233"/>
      <c r="BE584" s="233"/>
      <c r="BF584" s="233"/>
      <c r="BG584" s="233"/>
      <c r="BH584" s="233"/>
      <c r="BI584" s="233"/>
      <c r="BJ584" s="233"/>
      <c r="BK584" s="233"/>
      <c r="BL584" s="233"/>
      <c r="BM584" s="243">
        <v>49</v>
      </c>
    </row>
    <row r="585" spans="1:65">
      <c r="A585" s="35"/>
      <c r="B585" s="3" t="s">
        <v>87</v>
      </c>
      <c r="C585" s="33"/>
      <c r="D585" s="13">
        <v>3.0169889330626056E-2</v>
      </c>
      <c r="E585" s="16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2"/>
    </row>
    <row r="586" spans="1:65">
      <c r="A586" s="35"/>
      <c r="B586" s="3" t="s">
        <v>264</v>
      </c>
      <c r="C586" s="33"/>
      <c r="D586" s="13">
        <v>0</v>
      </c>
      <c r="E586" s="16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2"/>
    </row>
    <row r="587" spans="1:65">
      <c r="A587" s="35"/>
      <c r="B587" s="53" t="s">
        <v>265</v>
      </c>
      <c r="C587" s="54"/>
      <c r="D587" s="52" t="s">
        <v>266</v>
      </c>
      <c r="E587" s="16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2"/>
    </row>
    <row r="588" spans="1:65">
      <c r="B588" s="36"/>
      <c r="C588" s="20"/>
      <c r="D588" s="31"/>
      <c r="BM588" s="62"/>
    </row>
    <row r="589" spans="1:65" ht="15">
      <c r="B589" s="37" t="s">
        <v>660</v>
      </c>
      <c r="BM589" s="32" t="s">
        <v>268</v>
      </c>
    </row>
    <row r="590" spans="1:65" ht="15">
      <c r="A590" s="28" t="s">
        <v>64</v>
      </c>
      <c r="B590" s="18" t="s">
        <v>115</v>
      </c>
      <c r="C590" s="15" t="s">
        <v>116</v>
      </c>
      <c r="D590" s="16" t="s">
        <v>326</v>
      </c>
      <c r="E590" s="16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1</v>
      </c>
    </row>
    <row r="591" spans="1:65">
      <c r="A591" s="35"/>
      <c r="B591" s="19" t="s">
        <v>231</v>
      </c>
      <c r="C591" s="8" t="s">
        <v>231</v>
      </c>
      <c r="D591" s="9" t="s">
        <v>117</v>
      </c>
      <c r="E591" s="16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 t="s">
        <v>3</v>
      </c>
    </row>
    <row r="592" spans="1:65">
      <c r="A592" s="35"/>
      <c r="B592" s="19"/>
      <c r="C592" s="8"/>
      <c r="D592" s="9" t="s">
        <v>334</v>
      </c>
      <c r="E592" s="16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2</v>
      </c>
    </row>
    <row r="593" spans="1:65">
      <c r="A593" s="35"/>
      <c r="B593" s="19"/>
      <c r="C593" s="8"/>
      <c r="D593" s="29"/>
      <c r="E593" s="16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2">
        <v>2</v>
      </c>
    </row>
    <row r="594" spans="1:65">
      <c r="A594" s="35"/>
      <c r="B594" s="18">
        <v>1</v>
      </c>
      <c r="C594" s="14">
        <v>1</v>
      </c>
      <c r="D594" s="22">
        <v>0.8</v>
      </c>
      <c r="E594" s="16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2">
        <v>1</v>
      </c>
    </row>
    <row r="595" spans="1:65">
      <c r="A595" s="35"/>
      <c r="B595" s="19">
        <v>1</v>
      </c>
      <c r="C595" s="8">
        <v>2</v>
      </c>
      <c r="D595" s="10">
        <v>0.6</v>
      </c>
      <c r="E595" s="16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2">
        <v>44</v>
      </c>
    </row>
    <row r="596" spans="1:65">
      <c r="A596" s="35"/>
      <c r="B596" s="20" t="s">
        <v>261</v>
      </c>
      <c r="C596" s="12"/>
      <c r="D596" s="26">
        <v>0.7</v>
      </c>
      <c r="E596" s="16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2">
        <v>16</v>
      </c>
    </row>
    <row r="597" spans="1:65">
      <c r="A597" s="35"/>
      <c r="B597" s="3" t="s">
        <v>262</v>
      </c>
      <c r="C597" s="33"/>
      <c r="D597" s="11">
        <v>0.7</v>
      </c>
      <c r="E597" s="16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>
        <v>0.7</v>
      </c>
    </row>
    <row r="598" spans="1:65">
      <c r="A598" s="35"/>
      <c r="B598" s="3" t="s">
        <v>263</v>
      </c>
      <c r="C598" s="33"/>
      <c r="D598" s="27">
        <v>0.14142135623730995</v>
      </c>
      <c r="E598" s="16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2">
        <v>50</v>
      </c>
    </row>
    <row r="599" spans="1:65">
      <c r="A599" s="35"/>
      <c r="B599" s="3" t="s">
        <v>87</v>
      </c>
      <c r="C599" s="33"/>
      <c r="D599" s="13">
        <v>0.2020305089104428</v>
      </c>
      <c r="E599" s="16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2"/>
    </row>
    <row r="600" spans="1:65">
      <c r="A600" s="35"/>
      <c r="B600" s="3" t="s">
        <v>264</v>
      </c>
      <c r="C600" s="33"/>
      <c r="D600" s="13">
        <v>0</v>
      </c>
      <c r="E600" s="16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2"/>
    </row>
    <row r="601" spans="1:65">
      <c r="A601" s="35"/>
      <c r="B601" s="53" t="s">
        <v>265</v>
      </c>
      <c r="C601" s="54"/>
      <c r="D601" s="52" t="s">
        <v>266</v>
      </c>
      <c r="E601" s="16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62"/>
    </row>
    <row r="602" spans="1:65">
      <c r="B602" s="36"/>
      <c r="C602" s="20"/>
      <c r="D602" s="31"/>
      <c r="BM602" s="62"/>
    </row>
    <row r="603" spans="1:65" ht="15">
      <c r="B603" s="37" t="s">
        <v>661</v>
      </c>
      <c r="BM603" s="32" t="s">
        <v>268</v>
      </c>
    </row>
    <row r="604" spans="1:65" ht="15">
      <c r="A604" s="28" t="s">
        <v>65</v>
      </c>
      <c r="B604" s="18" t="s">
        <v>115</v>
      </c>
      <c r="C604" s="15" t="s">
        <v>116</v>
      </c>
      <c r="D604" s="16" t="s">
        <v>326</v>
      </c>
      <c r="E604" s="16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1</v>
      </c>
    </row>
    <row r="605" spans="1:65">
      <c r="A605" s="35"/>
      <c r="B605" s="19" t="s">
        <v>231</v>
      </c>
      <c r="C605" s="8" t="s">
        <v>231</v>
      </c>
      <c r="D605" s="9" t="s">
        <v>117</v>
      </c>
      <c r="E605" s="16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 t="s">
        <v>3</v>
      </c>
    </row>
    <row r="606" spans="1:65">
      <c r="A606" s="35"/>
      <c r="B606" s="19"/>
      <c r="C606" s="8"/>
      <c r="D606" s="9" t="s">
        <v>334</v>
      </c>
      <c r="E606" s="16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2</v>
      </c>
    </row>
    <row r="607" spans="1:65">
      <c r="A607" s="35"/>
      <c r="B607" s="19"/>
      <c r="C607" s="8"/>
      <c r="D607" s="29"/>
      <c r="E607" s="16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2</v>
      </c>
    </row>
    <row r="608" spans="1:65">
      <c r="A608" s="35"/>
      <c r="B608" s="18">
        <v>1</v>
      </c>
      <c r="C608" s="14">
        <v>1</v>
      </c>
      <c r="D608" s="22">
        <v>0.43</v>
      </c>
      <c r="E608" s="16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</v>
      </c>
    </row>
    <row r="609" spans="1:65">
      <c r="A609" s="35"/>
      <c r="B609" s="19">
        <v>1</v>
      </c>
      <c r="C609" s="8">
        <v>2</v>
      </c>
      <c r="D609" s="10">
        <v>0.36</v>
      </c>
      <c r="E609" s="16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>
        <v>20</v>
      </c>
    </row>
    <row r="610" spans="1:65">
      <c r="A610" s="35"/>
      <c r="B610" s="20" t="s">
        <v>261</v>
      </c>
      <c r="C610" s="12"/>
      <c r="D610" s="26">
        <v>0.39500000000000002</v>
      </c>
      <c r="E610" s="16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16</v>
      </c>
    </row>
    <row r="611" spans="1:65">
      <c r="A611" s="35"/>
      <c r="B611" s="3" t="s">
        <v>262</v>
      </c>
      <c r="C611" s="33"/>
      <c r="D611" s="11">
        <v>0.39500000000000002</v>
      </c>
      <c r="E611" s="16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0.39500000000000002</v>
      </c>
    </row>
    <row r="612" spans="1:65">
      <c r="A612" s="35"/>
      <c r="B612" s="3" t="s">
        <v>263</v>
      </c>
      <c r="C612" s="33"/>
      <c r="D612" s="27">
        <v>4.9497474683058332E-2</v>
      </c>
      <c r="E612" s="16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51</v>
      </c>
    </row>
    <row r="613" spans="1:65">
      <c r="A613" s="35"/>
      <c r="B613" s="3" t="s">
        <v>87</v>
      </c>
      <c r="C613" s="33"/>
      <c r="D613" s="13">
        <v>0.12531006248875526</v>
      </c>
      <c r="E613" s="16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2"/>
    </row>
    <row r="614" spans="1:65">
      <c r="A614" s="35"/>
      <c r="B614" s="3" t="s">
        <v>264</v>
      </c>
      <c r="C614" s="33"/>
      <c r="D614" s="13">
        <v>0</v>
      </c>
      <c r="E614" s="16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2"/>
    </row>
    <row r="615" spans="1:65">
      <c r="A615" s="35"/>
      <c r="B615" s="53" t="s">
        <v>265</v>
      </c>
      <c r="C615" s="54"/>
      <c r="D615" s="52" t="s">
        <v>266</v>
      </c>
      <c r="E615" s="16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2"/>
    </row>
    <row r="616" spans="1:65">
      <c r="B616" s="36"/>
      <c r="C616" s="20"/>
      <c r="D616" s="31"/>
      <c r="BM616" s="62"/>
    </row>
    <row r="617" spans="1:65" ht="15">
      <c r="B617" s="37" t="s">
        <v>662</v>
      </c>
      <c r="BM617" s="32" t="s">
        <v>268</v>
      </c>
    </row>
    <row r="618" spans="1:65" ht="15">
      <c r="A618" s="28" t="s">
        <v>32</v>
      </c>
      <c r="B618" s="18" t="s">
        <v>115</v>
      </c>
      <c r="C618" s="15" t="s">
        <v>116</v>
      </c>
      <c r="D618" s="16" t="s">
        <v>326</v>
      </c>
      <c r="E618" s="16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</v>
      </c>
    </row>
    <row r="619" spans="1:65">
      <c r="A619" s="35"/>
      <c r="B619" s="19" t="s">
        <v>231</v>
      </c>
      <c r="C619" s="8" t="s">
        <v>231</v>
      </c>
      <c r="D619" s="9" t="s">
        <v>117</v>
      </c>
      <c r="E619" s="16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 t="s">
        <v>3</v>
      </c>
    </row>
    <row r="620" spans="1:65">
      <c r="A620" s="35"/>
      <c r="B620" s="19"/>
      <c r="C620" s="8"/>
      <c r="D620" s="9" t="s">
        <v>334</v>
      </c>
      <c r="E620" s="16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2</v>
      </c>
    </row>
    <row r="621" spans="1:65">
      <c r="A621" s="35"/>
      <c r="B621" s="19"/>
      <c r="C621" s="8"/>
      <c r="D621" s="29"/>
      <c r="E621" s="16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2</v>
      </c>
    </row>
    <row r="622" spans="1:65">
      <c r="A622" s="35"/>
      <c r="B622" s="18">
        <v>1</v>
      </c>
      <c r="C622" s="14">
        <v>1</v>
      </c>
      <c r="D622" s="22">
        <v>2.96</v>
      </c>
      <c r="E622" s="16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>
        <v>1</v>
      </c>
    </row>
    <row r="623" spans="1:65">
      <c r="A623" s="35"/>
      <c r="B623" s="19">
        <v>1</v>
      </c>
      <c r="C623" s="8">
        <v>2</v>
      </c>
      <c r="D623" s="10">
        <v>2.82</v>
      </c>
      <c r="E623" s="16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>
        <v>46</v>
      </c>
    </row>
    <row r="624" spans="1:65">
      <c r="A624" s="35"/>
      <c r="B624" s="20" t="s">
        <v>261</v>
      </c>
      <c r="C624" s="12"/>
      <c r="D624" s="26">
        <v>2.8899999999999997</v>
      </c>
      <c r="E624" s="16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16</v>
      </c>
    </row>
    <row r="625" spans="1:65">
      <c r="A625" s="35"/>
      <c r="B625" s="3" t="s">
        <v>262</v>
      </c>
      <c r="C625" s="33"/>
      <c r="D625" s="11">
        <v>2.8899999999999997</v>
      </c>
      <c r="E625" s="16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>
        <v>2.89</v>
      </c>
    </row>
    <row r="626" spans="1:65">
      <c r="A626" s="35"/>
      <c r="B626" s="3" t="s">
        <v>263</v>
      </c>
      <c r="C626" s="33"/>
      <c r="D626" s="27">
        <v>9.8994949366116733E-2</v>
      </c>
      <c r="E626" s="16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2">
        <v>52</v>
      </c>
    </row>
    <row r="627" spans="1:65">
      <c r="A627" s="35"/>
      <c r="B627" s="3" t="s">
        <v>87</v>
      </c>
      <c r="C627" s="33"/>
      <c r="D627" s="13">
        <v>3.4254307739140739E-2</v>
      </c>
      <c r="E627" s="16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2"/>
    </row>
    <row r="628" spans="1:65">
      <c r="A628" s="35"/>
      <c r="B628" s="3" t="s">
        <v>264</v>
      </c>
      <c r="C628" s="33"/>
      <c r="D628" s="13">
        <v>-1.1102230246251565E-16</v>
      </c>
      <c r="E628" s="16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2"/>
    </row>
    <row r="629" spans="1:65">
      <c r="A629" s="35"/>
      <c r="B629" s="53" t="s">
        <v>265</v>
      </c>
      <c r="C629" s="54"/>
      <c r="D629" s="52" t="s">
        <v>266</v>
      </c>
      <c r="E629" s="16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2"/>
    </row>
    <row r="630" spans="1:65">
      <c r="B630" s="36"/>
      <c r="C630" s="20"/>
      <c r="D630" s="31"/>
      <c r="BM630" s="62"/>
    </row>
    <row r="631" spans="1:65" ht="15">
      <c r="B631" s="37" t="s">
        <v>663</v>
      </c>
      <c r="BM631" s="32" t="s">
        <v>268</v>
      </c>
    </row>
    <row r="632" spans="1:65" ht="15">
      <c r="A632" s="28" t="s">
        <v>66</v>
      </c>
      <c r="B632" s="18" t="s">
        <v>115</v>
      </c>
      <c r="C632" s="15" t="s">
        <v>116</v>
      </c>
      <c r="D632" s="16" t="s">
        <v>326</v>
      </c>
      <c r="E632" s="16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</v>
      </c>
    </row>
    <row r="633" spans="1:65">
      <c r="A633" s="35"/>
      <c r="B633" s="19" t="s">
        <v>231</v>
      </c>
      <c r="C633" s="8" t="s">
        <v>231</v>
      </c>
      <c r="D633" s="9" t="s">
        <v>117</v>
      </c>
      <c r="E633" s="16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 t="s">
        <v>3</v>
      </c>
    </row>
    <row r="634" spans="1:65">
      <c r="A634" s="35"/>
      <c r="B634" s="19"/>
      <c r="C634" s="8"/>
      <c r="D634" s="9" t="s">
        <v>334</v>
      </c>
      <c r="E634" s="16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0</v>
      </c>
    </row>
    <row r="635" spans="1:65">
      <c r="A635" s="35"/>
      <c r="B635" s="19"/>
      <c r="C635" s="8"/>
      <c r="D635" s="29"/>
      <c r="E635" s="16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0</v>
      </c>
    </row>
    <row r="636" spans="1:65">
      <c r="A636" s="35"/>
      <c r="B636" s="18">
        <v>1</v>
      </c>
      <c r="C636" s="14">
        <v>1</v>
      </c>
      <c r="D636" s="234">
        <v>86.9</v>
      </c>
      <c r="E636" s="235"/>
      <c r="F636" s="236"/>
      <c r="G636" s="236"/>
      <c r="H636" s="236"/>
      <c r="I636" s="236"/>
      <c r="J636" s="236"/>
      <c r="K636" s="236"/>
      <c r="L636" s="236"/>
      <c r="M636" s="236"/>
      <c r="N636" s="236"/>
      <c r="O636" s="236"/>
      <c r="P636" s="236"/>
      <c r="Q636" s="236"/>
      <c r="R636" s="236"/>
      <c r="S636" s="236"/>
      <c r="T636" s="236"/>
      <c r="U636" s="236"/>
      <c r="V636" s="236"/>
      <c r="W636" s="236"/>
      <c r="X636" s="236"/>
      <c r="Y636" s="236"/>
      <c r="Z636" s="236"/>
      <c r="AA636" s="236"/>
      <c r="AB636" s="236"/>
      <c r="AC636" s="236"/>
      <c r="AD636" s="236"/>
      <c r="AE636" s="236"/>
      <c r="AF636" s="236"/>
      <c r="AG636" s="236"/>
      <c r="AH636" s="236"/>
      <c r="AI636" s="236"/>
      <c r="AJ636" s="236"/>
      <c r="AK636" s="236"/>
      <c r="AL636" s="236"/>
      <c r="AM636" s="236"/>
      <c r="AN636" s="236"/>
      <c r="AO636" s="236"/>
      <c r="AP636" s="236"/>
      <c r="AQ636" s="236"/>
      <c r="AR636" s="236"/>
      <c r="AS636" s="236"/>
      <c r="AT636" s="236"/>
      <c r="AU636" s="236"/>
      <c r="AV636" s="236"/>
      <c r="AW636" s="236"/>
      <c r="AX636" s="236"/>
      <c r="AY636" s="236"/>
      <c r="AZ636" s="236"/>
      <c r="BA636" s="236"/>
      <c r="BB636" s="236"/>
      <c r="BC636" s="236"/>
      <c r="BD636" s="236"/>
      <c r="BE636" s="236"/>
      <c r="BF636" s="236"/>
      <c r="BG636" s="236"/>
      <c r="BH636" s="236"/>
      <c r="BI636" s="236"/>
      <c r="BJ636" s="236"/>
      <c r="BK636" s="236"/>
      <c r="BL636" s="236"/>
      <c r="BM636" s="237">
        <v>1</v>
      </c>
    </row>
    <row r="637" spans="1:65">
      <c r="A637" s="35"/>
      <c r="B637" s="19">
        <v>1</v>
      </c>
      <c r="C637" s="8">
        <v>2</v>
      </c>
      <c r="D637" s="238">
        <v>82.9</v>
      </c>
      <c r="E637" s="235"/>
      <c r="F637" s="236"/>
      <c r="G637" s="236"/>
      <c r="H637" s="236"/>
      <c r="I637" s="236"/>
      <c r="J637" s="236"/>
      <c r="K637" s="236"/>
      <c r="L637" s="236"/>
      <c r="M637" s="236"/>
      <c r="N637" s="236"/>
      <c r="O637" s="236"/>
      <c r="P637" s="236"/>
      <c r="Q637" s="236"/>
      <c r="R637" s="236"/>
      <c r="S637" s="236"/>
      <c r="T637" s="236"/>
      <c r="U637" s="236"/>
      <c r="V637" s="236"/>
      <c r="W637" s="236"/>
      <c r="X637" s="236"/>
      <c r="Y637" s="236"/>
      <c r="Z637" s="236"/>
      <c r="AA637" s="236"/>
      <c r="AB637" s="236"/>
      <c r="AC637" s="236"/>
      <c r="AD637" s="236"/>
      <c r="AE637" s="236"/>
      <c r="AF637" s="236"/>
      <c r="AG637" s="236"/>
      <c r="AH637" s="236"/>
      <c r="AI637" s="236"/>
      <c r="AJ637" s="236"/>
      <c r="AK637" s="236"/>
      <c r="AL637" s="236"/>
      <c r="AM637" s="236"/>
      <c r="AN637" s="236"/>
      <c r="AO637" s="236"/>
      <c r="AP637" s="236"/>
      <c r="AQ637" s="236"/>
      <c r="AR637" s="236"/>
      <c r="AS637" s="236"/>
      <c r="AT637" s="236"/>
      <c r="AU637" s="236"/>
      <c r="AV637" s="236"/>
      <c r="AW637" s="236"/>
      <c r="AX637" s="236"/>
      <c r="AY637" s="236"/>
      <c r="AZ637" s="236"/>
      <c r="BA637" s="236"/>
      <c r="BB637" s="236"/>
      <c r="BC637" s="236"/>
      <c r="BD637" s="236"/>
      <c r="BE637" s="236"/>
      <c r="BF637" s="236"/>
      <c r="BG637" s="236"/>
      <c r="BH637" s="236"/>
      <c r="BI637" s="236"/>
      <c r="BJ637" s="236"/>
      <c r="BK637" s="236"/>
      <c r="BL637" s="236"/>
      <c r="BM637" s="237">
        <v>9</v>
      </c>
    </row>
    <row r="638" spans="1:65">
      <c r="A638" s="35"/>
      <c r="B638" s="20" t="s">
        <v>261</v>
      </c>
      <c r="C638" s="12"/>
      <c r="D638" s="240">
        <v>84.9</v>
      </c>
      <c r="E638" s="235"/>
      <c r="F638" s="236"/>
      <c r="G638" s="236"/>
      <c r="H638" s="236"/>
      <c r="I638" s="236"/>
      <c r="J638" s="236"/>
      <c r="K638" s="236"/>
      <c r="L638" s="236"/>
      <c r="M638" s="236"/>
      <c r="N638" s="236"/>
      <c r="O638" s="236"/>
      <c r="P638" s="236"/>
      <c r="Q638" s="236"/>
      <c r="R638" s="236"/>
      <c r="S638" s="236"/>
      <c r="T638" s="236"/>
      <c r="U638" s="236"/>
      <c r="V638" s="236"/>
      <c r="W638" s="236"/>
      <c r="X638" s="236"/>
      <c r="Y638" s="236"/>
      <c r="Z638" s="236"/>
      <c r="AA638" s="236"/>
      <c r="AB638" s="236"/>
      <c r="AC638" s="236"/>
      <c r="AD638" s="236"/>
      <c r="AE638" s="236"/>
      <c r="AF638" s="236"/>
      <c r="AG638" s="236"/>
      <c r="AH638" s="236"/>
      <c r="AI638" s="236"/>
      <c r="AJ638" s="236"/>
      <c r="AK638" s="236"/>
      <c r="AL638" s="236"/>
      <c r="AM638" s="236"/>
      <c r="AN638" s="236"/>
      <c r="AO638" s="236"/>
      <c r="AP638" s="236"/>
      <c r="AQ638" s="236"/>
      <c r="AR638" s="236"/>
      <c r="AS638" s="236"/>
      <c r="AT638" s="236"/>
      <c r="AU638" s="236"/>
      <c r="AV638" s="236"/>
      <c r="AW638" s="236"/>
      <c r="AX638" s="236"/>
      <c r="AY638" s="236"/>
      <c r="AZ638" s="236"/>
      <c r="BA638" s="236"/>
      <c r="BB638" s="236"/>
      <c r="BC638" s="236"/>
      <c r="BD638" s="236"/>
      <c r="BE638" s="236"/>
      <c r="BF638" s="236"/>
      <c r="BG638" s="236"/>
      <c r="BH638" s="236"/>
      <c r="BI638" s="236"/>
      <c r="BJ638" s="236"/>
      <c r="BK638" s="236"/>
      <c r="BL638" s="236"/>
      <c r="BM638" s="237">
        <v>16</v>
      </c>
    </row>
    <row r="639" spans="1:65">
      <c r="A639" s="35"/>
      <c r="B639" s="3" t="s">
        <v>262</v>
      </c>
      <c r="C639" s="33"/>
      <c r="D639" s="241">
        <v>84.9</v>
      </c>
      <c r="E639" s="235"/>
      <c r="F639" s="236"/>
      <c r="G639" s="236"/>
      <c r="H639" s="236"/>
      <c r="I639" s="236"/>
      <c r="J639" s="236"/>
      <c r="K639" s="236"/>
      <c r="L639" s="236"/>
      <c r="M639" s="236"/>
      <c r="N639" s="236"/>
      <c r="O639" s="236"/>
      <c r="P639" s="236"/>
      <c r="Q639" s="236"/>
      <c r="R639" s="236"/>
      <c r="S639" s="236"/>
      <c r="T639" s="236"/>
      <c r="U639" s="236"/>
      <c r="V639" s="236"/>
      <c r="W639" s="236"/>
      <c r="X639" s="236"/>
      <c r="Y639" s="236"/>
      <c r="Z639" s="236"/>
      <c r="AA639" s="236"/>
      <c r="AB639" s="236"/>
      <c r="AC639" s="236"/>
      <c r="AD639" s="236"/>
      <c r="AE639" s="236"/>
      <c r="AF639" s="236"/>
      <c r="AG639" s="236"/>
      <c r="AH639" s="236"/>
      <c r="AI639" s="236"/>
      <c r="AJ639" s="236"/>
      <c r="AK639" s="236"/>
      <c r="AL639" s="236"/>
      <c r="AM639" s="236"/>
      <c r="AN639" s="236"/>
      <c r="AO639" s="236"/>
      <c r="AP639" s="236"/>
      <c r="AQ639" s="236"/>
      <c r="AR639" s="236"/>
      <c r="AS639" s="236"/>
      <c r="AT639" s="236"/>
      <c r="AU639" s="236"/>
      <c r="AV639" s="236"/>
      <c r="AW639" s="236"/>
      <c r="AX639" s="236"/>
      <c r="AY639" s="236"/>
      <c r="AZ639" s="236"/>
      <c r="BA639" s="236"/>
      <c r="BB639" s="236"/>
      <c r="BC639" s="236"/>
      <c r="BD639" s="236"/>
      <c r="BE639" s="236"/>
      <c r="BF639" s="236"/>
      <c r="BG639" s="236"/>
      <c r="BH639" s="236"/>
      <c r="BI639" s="236"/>
      <c r="BJ639" s="236"/>
      <c r="BK639" s="236"/>
      <c r="BL639" s="236"/>
      <c r="BM639" s="237">
        <v>84.9</v>
      </c>
    </row>
    <row r="640" spans="1:65">
      <c r="A640" s="35"/>
      <c r="B640" s="3" t="s">
        <v>263</v>
      </c>
      <c r="C640" s="33"/>
      <c r="D640" s="241">
        <v>2.8284271247461903</v>
      </c>
      <c r="E640" s="235"/>
      <c r="F640" s="236"/>
      <c r="G640" s="236"/>
      <c r="H640" s="236"/>
      <c r="I640" s="236"/>
      <c r="J640" s="236"/>
      <c r="K640" s="236"/>
      <c r="L640" s="236"/>
      <c r="M640" s="236"/>
      <c r="N640" s="236"/>
      <c r="O640" s="236"/>
      <c r="P640" s="236"/>
      <c r="Q640" s="236"/>
      <c r="R640" s="236"/>
      <c r="S640" s="236"/>
      <c r="T640" s="236"/>
      <c r="U640" s="236"/>
      <c r="V640" s="236"/>
      <c r="W640" s="236"/>
      <c r="X640" s="236"/>
      <c r="Y640" s="236"/>
      <c r="Z640" s="236"/>
      <c r="AA640" s="236"/>
      <c r="AB640" s="236"/>
      <c r="AC640" s="236"/>
      <c r="AD640" s="236"/>
      <c r="AE640" s="236"/>
      <c r="AF640" s="236"/>
      <c r="AG640" s="236"/>
      <c r="AH640" s="236"/>
      <c r="AI640" s="236"/>
      <c r="AJ640" s="236"/>
      <c r="AK640" s="236"/>
      <c r="AL640" s="236"/>
      <c r="AM640" s="236"/>
      <c r="AN640" s="236"/>
      <c r="AO640" s="236"/>
      <c r="AP640" s="236"/>
      <c r="AQ640" s="236"/>
      <c r="AR640" s="236"/>
      <c r="AS640" s="236"/>
      <c r="AT640" s="236"/>
      <c r="AU640" s="236"/>
      <c r="AV640" s="236"/>
      <c r="AW640" s="236"/>
      <c r="AX640" s="236"/>
      <c r="AY640" s="236"/>
      <c r="AZ640" s="236"/>
      <c r="BA640" s="236"/>
      <c r="BB640" s="236"/>
      <c r="BC640" s="236"/>
      <c r="BD640" s="236"/>
      <c r="BE640" s="236"/>
      <c r="BF640" s="236"/>
      <c r="BG640" s="236"/>
      <c r="BH640" s="236"/>
      <c r="BI640" s="236"/>
      <c r="BJ640" s="236"/>
      <c r="BK640" s="236"/>
      <c r="BL640" s="236"/>
      <c r="BM640" s="237">
        <v>53</v>
      </c>
    </row>
    <row r="641" spans="1:65">
      <c r="A641" s="35"/>
      <c r="B641" s="3" t="s">
        <v>87</v>
      </c>
      <c r="C641" s="33"/>
      <c r="D641" s="13">
        <v>3.3314807123041107E-2</v>
      </c>
      <c r="E641" s="16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2"/>
    </row>
    <row r="642" spans="1:65">
      <c r="A642" s="35"/>
      <c r="B642" s="3" t="s">
        <v>264</v>
      </c>
      <c r="C642" s="33"/>
      <c r="D642" s="13">
        <v>0</v>
      </c>
      <c r="E642" s="16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2"/>
    </row>
    <row r="643" spans="1:65">
      <c r="A643" s="35"/>
      <c r="B643" s="53" t="s">
        <v>265</v>
      </c>
      <c r="C643" s="54"/>
      <c r="D643" s="52" t="s">
        <v>266</v>
      </c>
      <c r="E643" s="16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2"/>
    </row>
    <row r="644" spans="1:65">
      <c r="B644" s="36"/>
      <c r="C644" s="20"/>
      <c r="D644" s="31"/>
      <c r="BM644" s="62"/>
    </row>
    <row r="645" spans="1:65" ht="15">
      <c r="B645" s="37" t="s">
        <v>664</v>
      </c>
      <c r="BM645" s="32" t="s">
        <v>268</v>
      </c>
    </row>
    <row r="646" spans="1:65" ht="15">
      <c r="A646" s="28" t="s">
        <v>35</v>
      </c>
      <c r="B646" s="18" t="s">
        <v>115</v>
      </c>
      <c r="C646" s="15" t="s">
        <v>116</v>
      </c>
      <c r="D646" s="16" t="s">
        <v>326</v>
      </c>
      <c r="E646" s="16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>
        <v>1</v>
      </c>
    </row>
    <row r="647" spans="1:65">
      <c r="A647" s="35"/>
      <c r="B647" s="19" t="s">
        <v>231</v>
      </c>
      <c r="C647" s="8" t="s">
        <v>231</v>
      </c>
      <c r="D647" s="9" t="s">
        <v>117</v>
      </c>
      <c r="E647" s="16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 t="s">
        <v>3</v>
      </c>
    </row>
    <row r="648" spans="1:65">
      <c r="A648" s="35"/>
      <c r="B648" s="19"/>
      <c r="C648" s="8"/>
      <c r="D648" s="9" t="s">
        <v>334</v>
      </c>
      <c r="E648" s="16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2">
        <v>2</v>
      </c>
    </row>
    <row r="649" spans="1:65">
      <c r="A649" s="35"/>
      <c r="B649" s="19"/>
      <c r="C649" s="8"/>
      <c r="D649" s="29"/>
      <c r="E649" s="16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2</v>
      </c>
    </row>
    <row r="650" spans="1:65">
      <c r="A650" s="35"/>
      <c r="B650" s="18">
        <v>1</v>
      </c>
      <c r="C650" s="14">
        <v>1</v>
      </c>
      <c r="D650" s="22">
        <v>8</v>
      </c>
      <c r="E650" s="16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>
        <v>1</v>
      </c>
    </row>
    <row r="651" spans="1:65">
      <c r="A651" s="35"/>
      <c r="B651" s="19">
        <v>1</v>
      </c>
      <c r="C651" s="8">
        <v>2</v>
      </c>
      <c r="D651" s="10">
        <v>8</v>
      </c>
      <c r="E651" s="16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>
        <v>10</v>
      </c>
    </row>
    <row r="652" spans="1:65">
      <c r="A652" s="35"/>
      <c r="B652" s="20" t="s">
        <v>261</v>
      </c>
      <c r="C652" s="12"/>
      <c r="D652" s="26">
        <v>8</v>
      </c>
      <c r="E652" s="16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>
        <v>16</v>
      </c>
    </row>
    <row r="653" spans="1:65">
      <c r="A653" s="35"/>
      <c r="B653" s="3" t="s">
        <v>262</v>
      </c>
      <c r="C653" s="33"/>
      <c r="D653" s="11">
        <v>8</v>
      </c>
      <c r="E653" s="16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8</v>
      </c>
    </row>
    <row r="654" spans="1:65">
      <c r="A654" s="35"/>
      <c r="B654" s="3" t="s">
        <v>263</v>
      </c>
      <c r="C654" s="33"/>
      <c r="D654" s="27">
        <v>0</v>
      </c>
      <c r="E654" s="16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2">
        <v>54</v>
      </c>
    </row>
    <row r="655" spans="1:65">
      <c r="A655" s="35"/>
      <c r="B655" s="3" t="s">
        <v>87</v>
      </c>
      <c r="C655" s="33"/>
      <c r="D655" s="13">
        <v>0</v>
      </c>
      <c r="E655" s="16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2"/>
    </row>
    <row r="656" spans="1:65">
      <c r="A656" s="35"/>
      <c r="B656" s="3" t="s">
        <v>264</v>
      </c>
      <c r="C656" s="33"/>
      <c r="D656" s="13">
        <v>0</v>
      </c>
      <c r="E656" s="16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2"/>
    </row>
    <row r="657" spans="1:65">
      <c r="A657" s="35"/>
      <c r="B657" s="53" t="s">
        <v>265</v>
      </c>
      <c r="C657" s="54"/>
      <c r="D657" s="52" t="s">
        <v>266</v>
      </c>
      <c r="E657" s="16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62"/>
    </row>
    <row r="658" spans="1:65">
      <c r="B658" s="36"/>
      <c r="C658" s="20"/>
      <c r="D658" s="31"/>
      <c r="BM658" s="62"/>
    </row>
    <row r="659" spans="1:65" ht="15">
      <c r="B659" s="37" t="s">
        <v>665</v>
      </c>
      <c r="BM659" s="32" t="s">
        <v>268</v>
      </c>
    </row>
    <row r="660" spans="1:65" ht="15">
      <c r="A660" s="28" t="s">
        <v>38</v>
      </c>
      <c r="B660" s="18" t="s">
        <v>115</v>
      </c>
      <c r="C660" s="15" t="s">
        <v>116</v>
      </c>
      <c r="D660" s="16" t="s">
        <v>326</v>
      </c>
      <c r="E660" s="16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1</v>
      </c>
    </row>
    <row r="661" spans="1:65">
      <c r="A661" s="35"/>
      <c r="B661" s="19" t="s">
        <v>231</v>
      </c>
      <c r="C661" s="8" t="s">
        <v>231</v>
      </c>
      <c r="D661" s="9" t="s">
        <v>117</v>
      </c>
      <c r="E661" s="16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 t="s">
        <v>3</v>
      </c>
    </row>
    <row r="662" spans="1:65">
      <c r="A662" s="35"/>
      <c r="B662" s="19"/>
      <c r="C662" s="8"/>
      <c r="D662" s="9" t="s">
        <v>334</v>
      </c>
      <c r="E662" s="16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2">
        <v>1</v>
      </c>
    </row>
    <row r="663" spans="1:65">
      <c r="A663" s="35"/>
      <c r="B663" s="19"/>
      <c r="C663" s="8"/>
      <c r="D663" s="29"/>
      <c r="E663" s="16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1</v>
      </c>
    </row>
    <row r="664" spans="1:65">
      <c r="A664" s="35"/>
      <c r="B664" s="18">
        <v>1</v>
      </c>
      <c r="C664" s="14">
        <v>1</v>
      </c>
      <c r="D664" s="246">
        <v>28</v>
      </c>
      <c r="E664" s="247"/>
      <c r="F664" s="248"/>
      <c r="G664" s="248"/>
      <c r="H664" s="248"/>
      <c r="I664" s="248"/>
      <c r="J664" s="248"/>
      <c r="K664" s="248"/>
      <c r="L664" s="248"/>
      <c r="M664" s="248"/>
      <c r="N664" s="248"/>
      <c r="O664" s="248"/>
      <c r="P664" s="248"/>
      <c r="Q664" s="248"/>
      <c r="R664" s="248"/>
      <c r="S664" s="248"/>
      <c r="T664" s="248"/>
      <c r="U664" s="248"/>
      <c r="V664" s="248"/>
      <c r="W664" s="248"/>
      <c r="X664" s="248"/>
      <c r="Y664" s="248"/>
      <c r="Z664" s="248"/>
      <c r="AA664" s="248"/>
      <c r="AB664" s="248"/>
      <c r="AC664" s="248"/>
      <c r="AD664" s="248"/>
      <c r="AE664" s="248"/>
      <c r="AF664" s="248"/>
      <c r="AG664" s="248"/>
      <c r="AH664" s="248"/>
      <c r="AI664" s="248"/>
      <c r="AJ664" s="248"/>
      <c r="AK664" s="248"/>
      <c r="AL664" s="248"/>
      <c r="AM664" s="248"/>
      <c r="AN664" s="248"/>
      <c r="AO664" s="248"/>
      <c r="AP664" s="248"/>
      <c r="AQ664" s="248"/>
      <c r="AR664" s="248"/>
      <c r="AS664" s="248"/>
      <c r="AT664" s="248"/>
      <c r="AU664" s="248"/>
      <c r="AV664" s="248"/>
      <c r="AW664" s="248"/>
      <c r="AX664" s="248"/>
      <c r="AY664" s="248"/>
      <c r="AZ664" s="248"/>
      <c r="BA664" s="248"/>
      <c r="BB664" s="248"/>
      <c r="BC664" s="248"/>
      <c r="BD664" s="248"/>
      <c r="BE664" s="248"/>
      <c r="BF664" s="248"/>
      <c r="BG664" s="248"/>
      <c r="BH664" s="248"/>
      <c r="BI664" s="248"/>
      <c r="BJ664" s="248"/>
      <c r="BK664" s="248"/>
      <c r="BL664" s="248"/>
      <c r="BM664" s="249">
        <v>1</v>
      </c>
    </row>
    <row r="665" spans="1:65">
      <c r="A665" s="35"/>
      <c r="B665" s="19">
        <v>1</v>
      </c>
      <c r="C665" s="8">
        <v>2</v>
      </c>
      <c r="D665" s="250">
        <v>26.3</v>
      </c>
      <c r="E665" s="247"/>
      <c r="F665" s="248"/>
      <c r="G665" s="248"/>
      <c r="H665" s="248"/>
      <c r="I665" s="248"/>
      <c r="J665" s="248"/>
      <c r="K665" s="248"/>
      <c r="L665" s="248"/>
      <c r="M665" s="248"/>
      <c r="N665" s="248"/>
      <c r="O665" s="248"/>
      <c r="P665" s="248"/>
      <c r="Q665" s="248"/>
      <c r="R665" s="248"/>
      <c r="S665" s="248"/>
      <c r="T665" s="248"/>
      <c r="U665" s="248"/>
      <c r="V665" s="248"/>
      <c r="W665" s="248"/>
      <c r="X665" s="248"/>
      <c r="Y665" s="248"/>
      <c r="Z665" s="248"/>
      <c r="AA665" s="248"/>
      <c r="AB665" s="248"/>
      <c r="AC665" s="248"/>
      <c r="AD665" s="248"/>
      <c r="AE665" s="248"/>
      <c r="AF665" s="248"/>
      <c r="AG665" s="248"/>
      <c r="AH665" s="248"/>
      <c r="AI665" s="248"/>
      <c r="AJ665" s="248"/>
      <c r="AK665" s="248"/>
      <c r="AL665" s="248"/>
      <c r="AM665" s="248"/>
      <c r="AN665" s="248"/>
      <c r="AO665" s="248"/>
      <c r="AP665" s="248"/>
      <c r="AQ665" s="248"/>
      <c r="AR665" s="248"/>
      <c r="AS665" s="248"/>
      <c r="AT665" s="248"/>
      <c r="AU665" s="248"/>
      <c r="AV665" s="248"/>
      <c r="AW665" s="248"/>
      <c r="AX665" s="248"/>
      <c r="AY665" s="248"/>
      <c r="AZ665" s="248"/>
      <c r="BA665" s="248"/>
      <c r="BB665" s="248"/>
      <c r="BC665" s="248"/>
      <c r="BD665" s="248"/>
      <c r="BE665" s="248"/>
      <c r="BF665" s="248"/>
      <c r="BG665" s="248"/>
      <c r="BH665" s="248"/>
      <c r="BI665" s="248"/>
      <c r="BJ665" s="248"/>
      <c r="BK665" s="248"/>
      <c r="BL665" s="248"/>
      <c r="BM665" s="249">
        <v>11</v>
      </c>
    </row>
    <row r="666" spans="1:65">
      <c r="A666" s="35"/>
      <c r="B666" s="20" t="s">
        <v>261</v>
      </c>
      <c r="C666" s="12"/>
      <c r="D666" s="252">
        <v>27.15</v>
      </c>
      <c r="E666" s="247"/>
      <c r="F666" s="248"/>
      <c r="G666" s="248"/>
      <c r="H666" s="248"/>
      <c r="I666" s="248"/>
      <c r="J666" s="248"/>
      <c r="K666" s="248"/>
      <c r="L666" s="248"/>
      <c r="M666" s="248"/>
      <c r="N666" s="248"/>
      <c r="O666" s="248"/>
      <c r="P666" s="248"/>
      <c r="Q666" s="248"/>
      <c r="R666" s="248"/>
      <c r="S666" s="248"/>
      <c r="T666" s="248"/>
      <c r="U666" s="248"/>
      <c r="V666" s="248"/>
      <c r="W666" s="248"/>
      <c r="X666" s="248"/>
      <c r="Y666" s="248"/>
      <c r="Z666" s="248"/>
      <c r="AA666" s="248"/>
      <c r="AB666" s="248"/>
      <c r="AC666" s="248"/>
      <c r="AD666" s="248"/>
      <c r="AE666" s="248"/>
      <c r="AF666" s="248"/>
      <c r="AG666" s="248"/>
      <c r="AH666" s="248"/>
      <c r="AI666" s="248"/>
      <c r="AJ666" s="248"/>
      <c r="AK666" s="248"/>
      <c r="AL666" s="248"/>
      <c r="AM666" s="248"/>
      <c r="AN666" s="248"/>
      <c r="AO666" s="248"/>
      <c r="AP666" s="248"/>
      <c r="AQ666" s="248"/>
      <c r="AR666" s="248"/>
      <c r="AS666" s="248"/>
      <c r="AT666" s="248"/>
      <c r="AU666" s="248"/>
      <c r="AV666" s="248"/>
      <c r="AW666" s="248"/>
      <c r="AX666" s="248"/>
      <c r="AY666" s="248"/>
      <c r="AZ666" s="248"/>
      <c r="BA666" s="248"/>
      <c r="BB666" s="248"/>
      <c r="BC666" s="248"/>
      <c r="BD666" s="248"/>
      <c r="BE666" s="248"/>
      <c r="BF666" s="248"/>
      <c r="BG666" s="248"/>
      <c r="BH666" s="248"/>
      <c r="BI666" s="248"/>
      <c r="BJ666" s="248"/>
      <c r="BK666" s="248"/>
      <c r="BL666" s="248"/>
      <c r="BM666" s="249">
        <v>16</v>
      </c>
    </row>
    <row r="667" spans="1:65">
      <c r="A667" s="35"/>
      <c r="B667" s="3" t="s">
        <v>262</v>
      </c>
      <c r="C667" s="33"/>
      <c r="D667" s="253">
        <v>27.15</v>
      </c>
      <c r="E667" s="247"/>
      <c r="F667" s="248"/>
      <c r="G667" s="248"/>
      <c r="H667" s="248"/>
      <c r="I667" s="248"/>
      <c r="J667" s="248"/>
      <c r="K667" s="248"/>
      <c r="L667" s="248"/>
      <c r="M667" s="248"/>
      <c r="N667" s="248"/>
      <c r="O667" s="248"/>
      <c r="P667" s="248"/>
      <c r="Q667" s="248"/>
      <c r="R667" s="248"/>
      <c r="S667" s="248"/>
      <c r="T667" s="248"/>
      <c r="U667" s="248"/>
      <c r="V667" s="248"/>
      <c r="W667" s="248"/>
      <c r="X667" s="248"/>
      <c r="Y667" s="248"/>
      <c r="Z667" s="248"/>
      <c r="AA667" s="248"/>
      <c r="AB667" s="248"/>
      <c r="AC667" s="248"/>
      <c r="AD667" s="248"/>
      <c r="AE667" s="248"/>
      <c r="AF667" s="248"/>
      <c r="AG667" s="248"/>
      <c r="AH667" s="248"/>
      <c r="AI667" s="248"/>
      <c r="AJ667" s="248"/>
      <c r="AK667" s="248"/>
      <c r="AL667" s="248"/>
      <c r="AM667" s="248"/>
      <c r="AN667" s="248"/>
      <c r="AO667" s="248"/>
      <c r="AP667" s="248"/>
      <c r="AQ667" s="248"/>
      <c r="AR667" s="248"/>
      <c r="AS667" s="248"/>
      <c r="AT667" s="248"/>
      <c r="AU667" s="248"/>
      <c r="AV667" s="248"/>
      <c r="AW667" s="248"/>
      <c r="AX667" s="248"/>
      <c r="AY667" s="248"/>
      <c r="AZ667" s="248"/>
      <c r="BA667" s="248"/>
      <c r="BB667" s="248"/>
      <c r="BC667" s="248"/>
      <c r="BD667" s="248"/>
      <c r="BE667" s="248"/>
      <c r="BF667" s="248"/>
      <c r="BG667" s="248"/>
      <c r="BH667" s="248"/>
      <c r="BI667" s="248"/>
      <c r="BJ667" s="248"/>
      <c r="BK667" s="248"/>
      <c r="BL667" s="248"/>
      <c r="BM667" s="249">
        <v>27.15</v>
      </c>
    </row>
    <row r="668" spans="1:65">
      <c r="A668" s="35"/>
      <c r="B668" s="3" t="s">
        <v>263</v>
      </c>
      <c r="C668" s="33"/>
      <c r="D668" s="253">
        <v>1.2020815280171302</v>
      </c>
      <c r="E668" s="247"/>
      <c r="F668" s="248"/>
      <c r="G668" s="248"/>
      <c r="H668" s="248"/>
      <c r="I668" s="248"/>
      <c r="J668" s="248"/>
      <c r="K668" s="248"/>
      <c r="L668" s="248"/>
      <c r="M668" s="248"/>
      <c r="N668" s="248"/>
      <c r="O668" s="248"/>
      <c r="P668" s="248"/>
      <c r="Q668" s="248"/>
      <c r="R668" s="248"/>
      <c r="S668" s="248"/>
      <c r="T668" s="248"/>
      <c r="U668" s="248"/>
      <c r="V668" s="248"/>
      <c r="W668" s="248"/>
      <c r="X668" s="248"/>
      <c r="Y668" s="248"/>
      <c r="Z668" s="248"/>
      <c r="AA668" s="248"/>
      <c r="AB668" s="248"/>
      <c r="AC668" s="248"/>
      <c r="AD668" s="248"/>
      <c r="AE668" s="248"/>
      <c r="AF668" s="248"/>
      <c r="AG668" s="248"/>
      <c r="AH668" s="248"/>
      <c r="AI668" s="248"/>
      <c r="AJ668" s="248"/>
      <c r="AK668" s="248"/>
      <c r="AL668" s="248"/>
      <c r="AM668" s="248"/>
      <c r="AN668" s="248"/>
      <c r="AO668" s="248"/>
      <c r="AP668" s="248"/>
      <c r="AQ668" s="248"/>
      <c r="AR668" s="248"/>
      <c r="AS668" s="248"/>
      <c r="AT668" s="248"/>
      <c r="AU668" s="248"/>
      <c r="AV668" s="248"/>
      <c r="AW668" s="248"/>
      <c r="AX668" s="248"/>
      <c r="AY668" s="248"/>
      <c r="AZ668" s="248"/>
      <c r="BA668" s="248"/>
      <c r="BB668" s="248"/>
      <c r="BC668" s="248"/>
      <c r="BD668" s="248"/>
      <c r="BE668" s="248"/>
      <c r="BF668" s="248"/>
      <c r="BG668" s="248"/>
      <c r="BH668" s="248"/>
      <c r="BI668" s="248"/>
      <c r="BJ668" s="248"/>
      <c r="BK668" s="248"/>
      <c r="BL668" s="248"/>
      <c r="BM668" s="249">
        <v>55</v>
      </c>
    </row>
    <row r="669" spans="1:65">
      <c r="A669" s="35"/>
      <c r="B669" s="3" t="s">
        <v>87</v>
      </c>
      <c r="C669" s="33"/>
      <c r="D669" s="13">
        <v>4.4275562726229477E-2</v>
      </c>
      <c r="E669" s="16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2"/>
    </row>
    <row r="670" spans="1:65">
      <c r="A670" s="35"/>
      <c r="B670" s="3" t="s">
        <v>264</v>
      </c>
      <c r="C670" s="33"/>
      <c r="D670" s="13">
        <v>0</v>
      </c>
      <c r="E670" s="16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62"/>
    </row>
    <row r="671" spans="1:65">
      <c r="A671" s="35"/>
      <c r="B671" s="53" t="s">
        <v>265</v>
      </c>
      <c r="C671" s="54"/>
      <c r="D671" s="52" t="s">
        <v>266</v>
      </c>
      <c r="E671" s="16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2"/>
    </row>
    <row r="672" spans="1:65">
      <c r="B672" s="36"/>
      <c r="C672" s="20"/>
      <c r="D672" s="31"/>
      <c r="BM672" s="62"/>
    </row>
    <row r="673" spans="1:65" ht="15">
      <c r="B673" s="37" t="s">
        <v>666</v>
      </c>
      <c r="BM673" s="32" t="s">
        <v>268</v>
      </c>
    </row>
    <row r="674" spans="1:65" ht="15">
      <c r="A674" s="28" t="s">
        <v>41</v>
      </c>
      <c r="B674" s="18" t="s">
        <v>115</v>
      </c>
      <c r="C674" s="15" t="s">
        <v>116</v>
      </c>
      <c r="D674" s="16" t="s">
        <v>326</v>
      </c>
      <c r="E674" s="16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1</v>
      </c>
    </row>
    <row r="675" spans="1:65">
      <c r="A675" s="35"/>
      <c r="B675" s="19" t="s">
        <v>231</v>
      </c>
      <c r="C675" s="8" t="s">
        <v>231</v>
      </c>
      <c r="D675" s="9" t="s">
        <v>117</v>
      </c>
      <c r="E675" s="16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 t="s">
        <v>3</v>
      </c>
    </row>
    <row r="676" spans="1:65">
      <c r="A676" s="35"/>
      <c r="B676" s="19"/>
      <c r="C676" s="8"/>
      <c r="D676" s="9" t="s">
        <v>334</v>
      </c>
      <c r="E676" s="16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>
        <v>2</v>
      </c>
    </row>
    <row r="677" spans="1:65">
      <c r="A677" s="35"/>
      <c r="B677" s="19"/>
      <c r="C677" s="8"/>
      <c r="D677" s="29"/>
      <c r="E677" s="16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2</v>
      </c>
    </row>
    <row r="678" spans="1:65">
      <c r="A678" s="35"/>
      <c r="B678" s="18">
        <v>1</v>
      </c>
      <c r="C678" s="14">
        <v>1</v>
      </c>
      <c r="D678" s="22">
        <v>3.05</v>
      </c>
      <c r="E678" s="16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1</v>
      </c>
    </row>
    <row r="679" spans="1:65">
      <c r="A679" s="35"/>
      <c r="B679" s="19">
        <v>1</v>
      </c>
      <c r="C679" s="8">
        <v>2</v>
      </c>
      <c r="D679" s="10">
        <v>2.78</v>
      </c>
      <c r="E679" s="16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>
        <v>22</v>
      </c>
    </row>
    <row r="680" spans="1:65">
      <c r="A680" s="35"/>
      <c r="B680" s="20" t="s">
        <v>261</v>
      </c>
      <c r="C680" s="12"/>
      <c r="D680" s="26">
        <v>2.915</v>
      </c>
      <c r="E680" s="16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2">
        <v>16</v>
      </c>
    </row>
    <row r="681" spans="1:65">
      <c r="A681" s="35"/>
      <c r="B681" s="3" t="s">
        <v>262</v>
      </c>
      <c r="C681" s="33"/>
      <c r="D681" s="11">
        <v>2.915</v>
      </c>
      <c r="E681" s="16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2.915</v>
      </c>
    </row>
    <row r="682" spans="1:65">
      <c r="A682" s="35"/>
      <c r="B682" s="3" t="s">
        <v>263</v>
      </c>
      <c r="C682" s="33"/>
      <c r="D682" s="27">
        <v>0.19091883092036785</v>
      </c>
      <c r="E682" s="16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56</v>
      </c>
    </row>
    <row r="683" spans="1:65">
      <c r="A683" s="35"/>
      <c r="B683" s="3" t="s">
        <v>87</v>
      </c>
      <c r="C683" s="33"/>
      <c r="D683" s="13">
        <v>6.5495310778856897E-2</v>
      </c>
      <c r="E683" s="16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2"/>
    </row>
    <row r="684" spans="1:65">
      <c r="A684" s="35"/>
      <c r="B684" s="3" t="s">
        <v>264</v>
      </c>
      <c r="C684" s="33"/>
      <c r="D684" s="13">
        <v>0</v>
      </c>
      <c r="E684" s="16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2"/>
    </row>
    <row r="685" spans="1:65">
      <c r="A685" s="35"/>
      <c r="B685" s="53" t="s">
        <v>265</v>
      </c>
      <c r="C685" s="54"/>
      <c r="D685" s="52" t="s">
        <v>266</v>
      </c>
      <c r="E685" s="16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2"/>
    </row>
    <row r="686" spans="1:65">
      <c r="B686" s="36"/>
      <c r="C686" s="20"/>
      <c r="D686" s="31"/>
      <c r="BM686" s="62"/>
    </row>
    <row r="687" spans="1:65" ht="15">
      <c r="B687" s="37" t="s">
        <v>667</v>
      </c>
      <c r="BM687" s="32" t="s">
        <v>268</v>
      </c>
    </row>
    <row r="688" spans="1:65" ht="15">
      <c r="A688" s="28" t="s">
        <v>44</v>
      </c>
      <c r="B688" s="18" t="s">
        <v>115</v>
      </c>
      <c r="C688" s="15" t="s">
        <v>116</v>
      </c>
      <c r="D688" s="16" t="s">
        <v>326</v>
      </c>
      <c r="E688" s="16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 t="s">
        <v>231</v>
      </c>
      <c r="C689" s="8" t="s">
        <v>231</v>
      </c>
      <c r="D689" s="9" t="s">
        <v>117</v>
      </c>
      <c r="E689" s="16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 t="s">
        <v>3</v>
      </c>
    </row>
    <row r="690" spans="1:65">
      <c r="A690" s="35"/>
      <c r="B690" s="19"/>
      <c r="C690" s="8"/>
      <c r="D690" s="9" t="s">
        <v>334</v>
      </c>
      <c r="E690" s="16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0</v>
      </c>
    </row>
    <row r="691" spans="1:65">
      <c r="A691" s="35"/>
      <c r="B691" s="19"/>
      <c r="C691" s="8"/>
      <c r="D691" s="29"/>
      <c r="E691" s="16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>
        <v>0</v>
      </c>
    </row>
    <row r="692" spans="1:65">
      <c r="A692" s="35"/>
      <c r="B692" s="18">
        <v>1</v>
      </c>
      <c r="C692" s="14">
        <v>1</v>
      </c>
      <c r="D692" s="234">
        <v>110</v>
      </c>
      <c r="E692" s="235"/>
      <c r="F692" s="236"/>
      <c r="G692" s="236"/>
      <c r="H692" s="236"/>
      <c r="I692" s="236"/>
      <c r="J692" s="236"/>
      <c r="K692" s="236"/>
      <c r="L692" s="236"/>
      <c r="M692" s="236"/>
      <c r="N692" s="236"/>
      <c r="O692" s="236"/>
      <c r="P692" s="236"/>
      <c r="Q692" s="236"/>
      <c r="R692" s="236"/>
      <c r="S692" s="236"/>
      <c r="T692" s="236"/>
      <c r="U692" s="236"/>
      <c r="V692" s="236"/>
      <c r="W692" s="236"/>
      <c r="X692" s="236"/>
      <c r="Y692" s="236"/>
      <c r="Z692" s="236"/>
      <c r="AA692" s="236"/>
      <c r="AB692" s="236"/>
      <c r="AC692" s="236"/>
      <c r="AD692" s="236"/>
      <c r="AE692" s="236"/>
      <c r="AF692" s="236"/>
      <c r="AG692" s="236"/>
      <c r="AH692" s="236"/>
      <c r="AI692" s="236"/>
      <c r="AJ692" s="236"/>
      <c r="AK692" s="236"/>
      <c r="AL692" s="236"/>
      <c r="AM692" s="236"/>
      <c r="AN692" s="236"/>
      <c r="AO692" s="236"/>
      <c r="AP692" s="236"/>
      <c r="AQ692" s="236"/>
      <c r="AR692" s="236"/>
      <c r="AS692" s="236"/>
      <c r="AT692" s="236"/>
      <c r="AU692" s="236"/>
      <c r="AV692" s="236"/>
      <c r="AW692" s="236"/>
      <c r="AX692" s="236"/>
      <c r="AY692" s="236"/>
      <c r="AZ692" s="236"/>
      <c r="BA692" s="236"/>
      <c r="BB692" s="236"/>
      <c r="BC692" s="236"/>
      <c r="BD692" s="236"/>
      <c r="BE692" s="236"/>
      <c r="BF692" s="236"/>
      <c r="BG692" s="236"/>
      <c r="BH692" s="236"/>
      <c r="BI692" s="236"/>
      <c r="BJ692" s="236"/>
      <c r="BK692" s="236"/>
      <c r="BL692" s="236"/>
      <c r="BM692" s="237">
        <v>1</v>
      </c>
    </row>
    <row r="693" spans="1:65">
      <c r="A693" s="35"/>
      <c r="B693" s="19">
        <v>1</v>
      </c>
      <c r="C693" s="8">
        <v>2</v>
      </c>
      <c r="D693" s="238">
        <v>105</v>
      </c>
      <c r="E693" s="235"/>
      <c r="F693" s="236"/>
      <c r="G693" s="236"/>
      <c r="H693" s="236"/>
      <c r="I693" s="236"/>
      <c r="J693" s="236"/>
      <c r="K693" s="236"/>
      <c r="L693" s="236"/>
      <c r="M693" s="236"/>
      <c r="N693" s="236"/>
      <c r="O693" s="236"/>
      <c r="P693" s="236"/>
      <c r="Q693" s="236"/>
      <c r="R693" s="236"/>
      <c r="S693" s="236"/>
      <c r="T693" s="236"/>
      <c r="U693" s="236"/>
      <c r="V693" s="236"/>
      <c r="W693" s="236"/>
      <c r="X693" s="236"/>
      <c r="Y693" s="236"/>
      <c r="Z693" s="236"/>
      <c r="AA693" s="236"/>
      <c r="AB693" s="236"/>
      <c r="AC693" s="236"/>
      <c r="AD693" s="236"/>
      <c r="AE693" s="236"/>
      <c r="AF693" s="236"/>
      <c r="AG693" s="236"/>
      <c r="AH693" s="236"/>
      <c r="AI693" s="236"/>
      <c r="AJ693" s="236"/>
      <c r="AK693" s="236"/>
      <c r="AL693" s="236"/>
      <c r="AM693" s="236"/>
      <c r="AN693" s="236"/>
      <c r="AO693" s="236"/>
      <c r="AP693" s="236"/>
      <c r="AQ693" s="236"/>
      <c r="AR693" s="236"/>
      <c r="AS693" s="236"/>
      <c r="AT693" s="236"/>
      <c r="AU693" s="236"/>
      <c r="AV693" s="236"/>
      <c r="AW693" s="236"/>
      <c r="AX693" s="236"/>
      <c r="AY693" s="236"/>
      <c r="AZ693" s="236"/>
      <c r="BA693" s="236"/>
      <c r="BB693" s="236"/>
      <c r="BC693" s="236"/>
      <c r="BD693" s="236"/>
      <c r="BE693" s="236"/>
      <c r="BF693" s="236"/>
      <c r="BG693" s="236"/>
      <c r="BH693" s="236"/>
      <c r="BI693" s="236"/>
      <c r="BJ693" s="236"/>
      <c r="BK693" s="236"/>
      <c r="BL693" s="236"/>
      <c r="BM693" s="237">
        <v>12</v>
      </c>
    </row>
    <row r="694" spans="1:65">
      <c r="A694" s="35"/>
      <c r="B694" s="20" t="s">
        <v>261</v>
      </c>
      <c r="C694" s="12"/>
      <c r="D694" s="240">
        <v>107.5</v>
      </c>
      <c r="E694" s="235"/>
      <c r="F694" s="236"/>
      <c r="G694" s="236"/>
      <c r="H694" s="236"/>
      <c r="I694" s="236"/>
      <c r="J694" s="236"/>
      <c r="K694" s="236"/>
      <c r="L694" s="236"/>
      <c r="M694" s="236"/>
      <c r="N694" s="236"/>
      <c r="O694" s="236"/>
      <c r="P694" s="236"/>
      <c r="Q694" s="236"/>
      <c r="R694" s="236"/>
      <c r="S694" s="236"/>
      <c r="T694" s="236"/>
      <c r="U694" s="236"/>
      <c r="V694" s="236"/>
      <c r="W694" s="236"/>
      <c r="X694" s="236"/>
      <c r="Y694" s="236"/>
      <c r="Z694" s="236"/>
      <c r="AA694" s="236"/>
      <c r="AB694" s="236"/>
      <c r="AC694" s="236"/>
      <c r="AD694" s="236"/>
      <c r="AE694" s="236"/>
      <c r="AF694" s="236"/>
      <c r="AG694" s="236"/>
      <c r="AH694" s="236"/>
      <c r="AI694" s="236"/>
      <c r="AJ694" s="236"/>
      <c r="AK694" s="236"/>
      <c r="AL694" s="236"/>
      <c r="AM694" s="236"/>
      <c r="AN694" s="236"/>
      <c r="AO694" s="236"/>
      <c r="AP694" s="236"/>
      <c r="AQ694" s="236"/>
      <c r="AR694" s="236"/>
      <c r="AS694" s="236"/>
      <c r="AT694" s="236"/>
      <c r="AU694" s="236"/>
      <c r="AV694" s="236"/>
      <c r="AW694" s="236"/>
      <c r="AX694" s="236"/>
      <c r="AY694" s="236"/>
      <c r="AZ694" s="236"/>
      <c r="BA694" s="236"/>
      <c r="BB694" s="236"/>
      <c r="BC694" s="236"/>
      <c r="BD694" s="236"/>
      <c r="BE694" s="236"/>
      <c r="BF694" s="236"/>
      <c r="BG694" s="236"/>
      <c r="BH694" s="236"/>
      <c r="BI694" s="236"/>
      <c r="BJ694" s="236"/>
      <c r="BK694" s="236"/>
      <c r="BL694" s="236"/>
      <c r="BM694" s="237">
        <v>16</v>
      </c>
    </row>
    <row r="695" spans="1:65">
      <c r="A695" s="35"/>
      <c r="B695" s="3" t="s">
        <v>262</v>
      </c>
      <c r="C695" s="33"/>
      <c r="D695" s="241">
        <v>107.5</v>
      </c>
      <c r="E695" s="235"/>
      <c r="F695" s="236"/>
      <c r="G695" s="236"/>
      <c r="H695" s="236"/>
      <c r="I695" s="236"/>
      <c r="J695" s="236"/>
      <c r="K695" s="236"/>
      <c r="L695" s="236"/>
      <c r="M695" s="236"/>
      <c r="N695" s="236"/>
      <c r="O695" s="236"/>
      <c r="P695" s="236"/>
      <c r="Q695" s="236"/>
      <c r="R695" s="236"/>
      <c r="S695" s="236"/>
      <c r="T695" s="236"/>
      <c r="U695" s="236"/>
      <c r="V695" s="236"/>
      <c r="W695" s="236"/>
      <c r="X695" s="236"/>
      <c r="Y695" s="236"/>
      <c r="Z695" s="236"/>
      <c r="AA695" s="236"/>
      <c r="AB695" s="236"/>
      <c r="AC695" s="236"/>
      <c r="AD695" s="236"/>
      <c r="AE695" s="236"/>
      <c r="AF695" s="236"/>
      <c r="AG695" s="236"/>
      <c r="AH695" s="236"/>
      <c r="AI695" s="236"/>
      <c r="AJ695" s="236"/>
      <c r="AK695" s="236"/>
      <c r="AL695" s="236"/>
      <c r="AM695" s="236"/>
      <c r="AN695" s="236"/>
      <c r="AO695" s="236"/>
      <c r="AP695" s="236"/>
      <c r="AQ695" s="236"/>
      <c r="AR695" s="236"/>
      <c r="AS695" s="236"/>
      <c r="AT695" s="236"/>
      <c r="AU695" s="236"/>
      <c r="AV695" s="236"/>
      <c r="AW695" s="236"/>
      <c r="AX695" s="236"/>
      <c r="AY695" s="236"/>
      <c r="AZ695" s="236"/>
      <c r="BA695" s="236"/>
      <c r="BB695" s="236"/>
      <c r="BC695" s="236"/>
      <c r="BD695" s="236"/>
      <c r="BE695" s="236"/>
      <c r="BF695" s="236"/>
      <c r="BG695" s="236"/>
      <c r="BH695" s="236"/>
      <c r="BI695" s="236"/>
      <c r="BJ695" s="236"/>
      <c r="BK695" s="236"/>
      <c r="BL695" s="236"/>
      <c r="BM695" s="237">
        <v>107.5</v>
      </c>
    </row>
    <row r="696" spans="1:65">
      <c r="A696" s="35"/>
      <c r="B696" s="3" t="s">
        <v>263</v>
      </c>
      <c r="C696" s="33"/>
      <c r="D696" s="241">
        <v>3.5355339059327378</v>
      </c>
      <c r="E696" s="235"/>
      <c r="F696" s="236"/>
      <c r="G696" s="236"/>
      <c r="H696" s="236"/>
      <c r="I696" s="236"/>
      <c r="J696" s="236"/>
      <c r="K696" s="236"/>
      <c r="L696" s="236"/>
      <c r="M696" s="236"/>
      <c r="N696" s="236"/>
      <c r="O696" s="236"/>
      <c r="P696" s="236"/>
      <c r="Q696" s="236"/>
      <c r="R696" s="236"/>
      <c r="S696" s="236"/>
      <c r="T696" s="236"/>
      <c r="U696" s="236"/>
      <c r="V696" s="236"/>
      <c r="W696" s="236"/>
      <c r="X696" s="236"/>
      <c r="Y696" s="236"/>
      <c r="Z696" s="236"/>
      <c r="AA696" s="236"/>
      <c r="AB696" s="236"/>
      <c r="AC696" s="236"/>
      <c r="AD696" s="236"/>
      <c r="AE696" s="236"/>
      <c r="AF696" s="236"/>
      <c r="AG696" s="236"/>
      <c r="AH696" s="236"/>
      <c r="AI696" s="236"/>
      <c r="AJ696" s="236"/>
      <c r="AK696" s="236"/>
      <c r="AL696" s="236"/>
      <c r="AM696" s="236"/>
      <c r="AN696" s="236"/>
      <c r="AO696" s="236"/>
      <c r="AP696" s="236"/>
      <c r="AQ696" s="236"/>
      <c r="AR696" s="236"/>
      <c r="AS696" s="236"/>
      <c r="AT696" s="236"/>
      <c r="AU696" s="236"/>
      <c r="AV696" s="236"/>
      <c r="AW696" s="236"/>
      <c r="AX696" s="236"/>
      <c r="AY696" s="236"/>
      <c r="AZ696" s="236"/>
      <c r="BA696" s="236"/>
      <c r="BB696" s="236"/>
      <c r="BC696" s="236"/>
      <c r="BD696" s="236"/>
      <c r="BE696" s="236"/>
      <c r="BF696" s="236"/>
      <c r="BG696" s="236"/>
      <c r="BH696" s="236"/>
      <c r="BI696" s="236"/>
      <c r="BJ696" s="236"/>
      <c r="BK696" s="236"/>
      <c r="BL696" s="236"/>
      <c r="BM696" s="237">
        <v>57</v>
      </c>
    </row>
    <row r="697" spans="1:65">
      <c r="A697" s="35"/>
      <c r="B697" s="3" t="s">
        <v>87</v>
      </c>
      <c r="C697" s="33"/>
      <c r="D697" s="13">
        <v>3.2888687497048721E-2</v>
      </c>
      <c r="E697" s="16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2"/>
    </row>
    <row r="698" spans="1:65">
      <c r="A698" s="35"/>
      <c r="B698" s="3" t="s">
        <v>264</v>
      </c>
      <c r="C698" s="33"/>
      <c r="D698" s="13">
        <v>0</v>
      </c>
      <c r="E698" s="16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2"/>
    </row>
    <row r="699" spans="1:65">
      <c r="A699" s="35"/>
      <c r="B699" s="53" t="s">
        <v>265</v>
      </c>
      <c r="C699" s="54"/>
      <c r="D699" s="52" t="s">
        <v>266</v>
      </c>
      <c r="E699" s="16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2"/>
    </row>
    <row r="700" spans="1:65">
      <c r="B700" s="36"/>
      <c r="C700" s="20"/>
      <c r="D700" s="31"/>
      <c r="BM700" s="62"/>
    </row>
    <row r="701" spans="1:65" ht="15">
      <c r="B701" s="37" t="s">
        <v>668</v>
      </c>
      <c r="BM701" s="32" t="s">
        <v>268</v>
      </c>
    </row>
    <row r="702" spans="1:65" ht="15">
      <c r="A702" s="28" t="s">
        <v>45</v>
      </c>
      <c r="B702" s="18" t="s">
        <v>115</v>
      </c>
      <c r="C702" s="15" t="s">
        <v>116</v>
      </c>
      <c r="D702" s="16" t="s">
        <v>326</v>
      </c>
      <c r="E702" s="16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>
        <v>1</v>
      </c>
    </row>
    <row r="703" spans="1:65">
      <c r="A703" s="35"/>
      <c r="B703" s="19" t="s">
        <v>231</v>
      </c>
      <c r="C703" s="8" t="s">
        <v>231</v>
      </c>
      <c r="D703" s="9" t="s">
        <v>117</v>
      </c>
      <c r="E703" s="16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 t="s">
        <v>3</v>
      </c>
    </row>
    <row r="704" spans="1:65">
      <c r="A704" s="35"/>
      <c r="B704" s="19"/>
      <c r="C704" s="8"/>
      <c r="D704" s="9" t="s">
        <v>334</v>
      </c>
      <c r="E704" s="16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0</v>
      </c>
    </row>
    <row r="705" spans="1:65">
      <c r="A705" s="35"/>
      <c r="B705" s="19"/>
      <c r="C705" s="8"/>
      <c r="D705" s="29"/>
      <c r="E705" s="16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>
        <v>0</v>
      </c>
    </row>
    <row r="706" spans="1:65">
      <c r="A706" s="35"/>
      <c r="B706" s="18">
        <v>1</v>
      </c>
      <c r="C706" s="14">
        <v>1</v>
      </c>
      <c r="D706" s="234">
        <v>167</v>
      </c>
      <c r="E706" s="235"/>
      <c r="F706" s="236"/>
      <c r="G706" s="236"/>
      <c r="H706" s="236"/>
      <c r="I706" s="236"/>
      <c r="J706" s="236"/>
      <c r="K706" s="236"/>
      <c r="L706" s="236"/>
      <c r="M706" s="236"/>
      <c r="N706" s="236"/>
      <c r="O706" s="236"/>
      <c r="P706" s="236"/>
      <c r="Q706" s="236"/>
      <c r="R706" s="236"/>
      <c r="S706" s="236"/>
      <c r="T706" s="236"/>
      <c r="U706" s="236"/>
      <c r="V706" s="236"/>
      <c r="W706" s="236"/>
      <c r="X706" s="236"/>
      <c r="Y706" s="236"/>
      <c r="Z706" s="236"/>
      <c r="AA706" s="236"/>
      <c r="AB706" s="236"/>
      <c r="AC706" s="236"/>
      <c r="AD706" s="236"/>
      <c r="AE706" s="236"/>
      <c r="AF706" s="236"/>
      <c r="AG706" s="236"/>
      <c r="AH706" s="236"/>
      <c r="AI706" s="236"/>
      <c r="AJ706" s="236"/>
      <c r="AK706" s="236"/>
      <c r="AL706" s="236"/>
      <c r="AM706" s="236"/>
      <c r="AN706" s="236"/>
      <c r="AO706" s="236"/>
      <c r="AP706" s="236"/>
      <c r="AQ706" s="236"/>
      <c r="AR706" s="236"/>
      <c r="AS706" s="236"/>
      <c r="AT706" s="236"/>
      <c r="AU706" s="236"/>
      <c r="AV706" s="236"/>
      <c r="AW706" s="236"/>
      <c r="AX706" s="236"/>
      <c r="AY706" s="236"/>
      <c r="AZ706" s="236"/>
      <c r="BA706" s="236"/>
      <c r="BB706" s="236"/>
      <c r="BC706" s="236"/>
      <c r="BD706" s="236"/>
      <c r="BE706" s="236"/>
      <c r="BF706" s="236"/>
      <c r="BG706" s="236"/>
      <c r="BH706" s="236"/>
      <c r="BI706" s="236"/>
      <c r="BJ706" s="236"/>
      <c r="BK706" s="236"/>
      <c r="BL706" s="236"/>
      <c r="BM706" s="237">
        <v>1</v>
      </c>
    </row>
    <row r="707" spans="1:65">
      <c r="A707" s="35"/>
      <c r="B707" s="19">
        <v>1</v>
      </c>
      <c r="C707" s="8">
        <v>2</v>
      </c>
      <c r="D707" s="238">
        <v>169</v>
      </c>
      <c r="E707" s="235"/>
      <c r="F707" s="236"/>
      <c r="G707" s="236"/>
      <c r="H707" s="236"/>
      <c r="I707" s="236"/>
      <c r="J707" s="236"/>
      <c r="K707" s="236"/>
      <c r="L707" s="236"/>
      <c r="M707" s="236"/>
      <c r="N707" s="236"/>
      <c r="O707" s="236"/>
      <c r="P707" s="236"/>
      <c r="Q707" s="236"/>
      <c r="R707" s="236"/>
      <c r="S707" s="236"/>
      <c r="T707" s="236"/>
      <c r="U707" s="236"/>
      <c r="V707" s="236"/>
      <c r="W707" s="236"/>
      <c r="X707" s="236"/>
      <c r="Y707" s="236"/>
      <c r="Z707" s="236"/>
      <c r="AA707" s="236"/>
      <c r="AB707" s="236"/>
      <c r="AC707" s="236"/>
      <c r="AD707" s="236"/>
      <c r="AE707" s="236"/>
      <c r="AF707" s="236"/>
      <c r="AG707" s="236"/>
      <c r="AH707" s="236"/>
      <c r="AI707" s="236"/>
      <c r="AJ707" s="236"/>
      <c r="AK707" s="236"/>
      <c r="AL707" s="236"/>
      <c r="AM707" s="236"/>
      <c r="AN707" s="236"/>
      <c r="AO707" s="236"/>
      <c r="AP707" s="236"/>
      <c r="AQ707" s="236"/>
      <c r="AR707" s="236"/>
      <c r="AS707" s="236"/>
      <c r="AT707" s="236"/>
      <c r="AU707" s="236"/>
      <c r="AV707" s="236"/>
      <c r="AW707" s="236"/>
      <c r="AX707" s="236"/>
      <c r="AY707" s="236"/>
      <c r="AZ707" s="236"/>
      <c r="BA707" s="236"/>
      <c r="BB707" s="236"/>
      <c r="BC707" s="236"/>
      <c r="BD707" s="236"/>
      <c r="BE707" s="236"/>
      <c r="BF707" s="236"/>
      <c r="BG707" s="236"/>
      <c r="BH707" s="236"/>
      <c r="BI707" s="236"/>
      <c r="BJ707" s="236"/>
      <c r="BK707" s="236"/>
      <c r="BL707" s="236"/>
      <c r="BM707" s="237">
        <v>23</v>
      </c>
    </row>
    <row r="708" spans="1:65">
      <c r="A708" s="35"/>
      <c r="B708" s="20" t="s">
        <v>261</v>
      </c>
      <c r="C708" s="12"/>
      <c r="D708" s="240">
        <v>168</v>
      </c>
      <c r="E708" s="235"/>
      <c r="F708" s="236"/>
      <c r="G708" s="236"/>
      <c r="H708" s="236"/>
      <c r="I708" s="236"/>
      <c r="J708" s="236"/>
      <c r="K708" s="236"/>
      <c r="L708" s="236"/>
      <c r="M708" s="236"/>
      <c r="N708" s="236"/>
      <c r="O708" s="236"/>
      <c r="P708" s="236"/>
      <c r="Q708" s="236"/>
      <c r="R708" s="236"/>
      <c r="S708" s="236"/>
      <c r="T708" s="236"/>
      <c r="U708" s="236"/>
      <c r="V708" s="236"/>
      <c r="W708" s="236"/>
      <c r="X708" s="236"/>
      <c r="Y708" s="236"/>
      <c r="Z708" s="236"/>
      <c r="AA708" s="236"/>
      <c r="AB708" s="236"/>
      <c r="AC708" s="236"/>
      <c r="AD708" s="236"/>
      <c r="AE708" s="236"/>
      <c r="AF708" s="236"/>
      <c r="AG708" s="236"/>
      <c r="AH708" s="236"/>
      <c r="AI708" s="236"/>
      <c r="AJ708" s="236"/>
      <c r="AK708" s="236"/>
      <c r="AL708" s="236"/>
      <c r="AM708" s="236"/>
      <c r="AN708" s="236"/>
      <c r="AO708" s="236"/>
      <c r="AP708" s="236"/>
      <c r="AQ708" s="236"/>
      <c r="AR708" s="236"/>
      <c r="AS708" s="236"/>
      <c r="AT708" s="236"/>
      <c r="AU708" s="236"/>
      <c r="AV708" s="236"/>
      <c r="AW708" s="236"/>
      <c r="AX708" s="236"/>
      <c r="AY708" s="236"/>
      <c r="AZ708" s="236"/>
      <c r="BA708" s="236"/>
      <c r="BB708" s="236"/>
      <c r="BC708" s="236"/>
      <c r="BD708" s="236"/>
      <c r="BE708" s="236"/>
      <c r="BF708" s="236"/>
      <c r="BG708" s="236"/>
      <c r="BH708" s="236"/>
      <c r="BI708" s="236"/>
      <c r="BJ708" s="236"/>
      <c r="BK708" s="236"/>
      <c r="BL708" s="236"/>
      <c r="BM708" s="237">
        <v>16</v>
      </c>
    </row>
    <row r="709" spans="1:65">
      <c r="A709" s="35"/>
      <c r="B709" s="3" t="s">
        <v>262</v>
      </c>
      <c r="C709" s="33"/>
      <c r="D709" s="241">
        <v>168</v>
      </c>
      <c r="E709" s="235"/>
      <c r="F709" s="236"/>
      <c r="G709" s="236"/>
      <c r="H709" s="236"/>
      <c r="I709" s="236"/>
      <c r="J709" s="236"/>
      <c r="K709" s="236"/>
      <c r="L709" s="236"/>
      <c r="M709" s="236"/>
      <c r="N709" s="236"/>
      <c r="O709" s="236"/>
      <c r="P709" s="236"/>
      <c r="Q709" s="236"/>
      <c r="R709" s="236"/>
      <c r="S709" s="236"/>
      <c r="T709" s="236"/>
      <c r="U709" s="236"/>
      <c r="V709" s="236"/>
      <c r="W709" s="236"/>
      <c r="X709" s="236"/>
      <c r="Y709" s="236"/>
      <c r="Z709" s="236"/>
      <c r="AA709" s="236"/>
      <c r="AB709" s="236"/>
      <c r="AC709" s="236"/>
      <c r="AD709" s="236"/>
      <c r="AE709" s="236"/>
      <c r="AF709" s="236"/>
      <c r="AG709" s="236"/>
      <c r="AH709" s="236"/>
      <c r="AI709" s="236"/>
      <c r="AJ709" s="236"/>
      <c r="AK709" s="236"/>
      <c r="AL709" s="236"/>
      <c r="AM709" s="236"/>
      <c r="AN709" s="236"/>
      <c r="AO709" s="236"/>
      <c r="AP709" s="236"/>
      <c r="AQ709" s="236"/>
      <c r="AR709" s="236"/>
      <c r="AS709" s="236"/>
      <c r="AT709" s="236"/>
      <c r="AU709" s="236"/>
      <c r="AV709" s="236"/>
      <c r="AW709" s="236"/>
      <c r="AX709" s="236"/>
      <c r="AY709" s="236"/>
      <c r="AZ709" s="236"/>
      <c r="BA709" s="236"/>
      <c r="BB709" s="236"/>
      <c r="BC709" s="236"/>
      <c r="BD709" s="236"/>
      <c r="BE709" s="236"/>
      <c r="BF709" s="236"/>
      <c r="BG709" s="236"/>
      <c r="BH709" s="236"/>
      <c r="BI709" s="236"/>
      <c r="BJ709" s="236"/>
      <c r="BK709" s="236"/>
      <c r="BL709" s="236"/>
      <c r="BM709" s="237">
        <v>168</v>
      </c>
    </row>
    <row r="710" spans="1:65">
      <c r="A710" s="35"/>
      <c r="B710" s="3" t="s">
        <v>263</v>
      </c>
      <c r="C710" s="33"/>
      <c r="D710" s="241">
        <v>1.4142135623730951</v>
      </c>
      <c r="E710" s="235"/>
      <c r="F710" s="236"/>
      <c r="G710" s="236"/>
      <c r="H710" s="236"/>
      <c r="I710" s="236"/>
      <c r="J710" s="236"/>
      <c r="K710" s="236"/>
      <c r="L710" s="236"/>
      <c r="M710" s="236"/>
      <c r="N710" s="236"/>
      <c r="O710" s="236"/>
      <c r="P710" s="236"/>
      <c r="Q710" s="236"/>
      <c r="R710" s="236"/>
      <c r="S710" s="236"/>
      <c r="T710" s="236"/>
      <c r="U710" s="236"/>
      <c r="V710" s="236"/>
      <c r="W710" s="236"/>
      <c r="X710" s="236"/>
      <c r="Y710" s="236"/>
      <c r="Z710" s="236"/>
      <c r="AA710" s="236"/>
      <c r="AB710" s="236"/>
      <c r="AC710" s="236"/>
      <c r="AD710" s="236"/>
      <c r="AE710" s="236"/>
      <c r="AF710" s="236"/>
      <c r="AG710" s="236"/>
      <c r="AH710" s="236"/>
      <c r="AI710" s="236"/>
      <c r="AJ710" s="236"/>
      <c r="AK710" s="236"/>
      <c r="AL710" s="236"/>
      <c r="AM710" s="236"/>
      <c r="AN710" s="236"/>
      <c r="AO710" s="236"/>
      <c r="AP710" s="236"/>
      <c r="AQ710" s="236"/>
      <c r="AR710" s="236"/>
      <c r="AS710" s="236"/>
      <c r="AT710" s="236"/>
      <c r="AU710" s="236"/>
      <c r="AV710" s="236"/>
      <c r="AW710" s="236"/>
      <c r="AX710" s="236"/>
      <c r="AY710" s="236"/>
      <c r="AZ710" s="236"/>
      <c r="BA710" s="236"/>
      <c r="BB710" s="236"/>
      <c r="BC710" s="236"/>
      <c r="BD710" s="236"/>
      <c r="BE710" s="236"/>
      <c r="BF710" s="236"/>
      <c r="BG710" s="236"/>
      <c r="BH710" s="236"/>
      <c r="BI710" s="236"/>
      <c r="BJ710" s="236"/>
      <c r="BK710" s="236"/>
      <c r="BL710" s="236"/>
      <c r="BM710" s="237">
        <v>58</v>
      </c>
    </row>
    <row r="711" spans="1:65">
      <c r="A711" s="35"/>
      <c r="B711" s="3" t="s">
        <v>87</v>
      </c>
      <c r="C711" s="33"/>
      <c r="D711" s="13">
        <v>8.4179378712684241E-3</v>
      </c>
      <c r="E711" s="16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2"/>
    </row>
    <row r="712" spans="1:65">
      <c r="A712" s="35"/>
      <c r="B712" s="3" t="s">
        <v>264</v>
      </c>
      <c r="C712" s="33"/>
      <c r="D712" s="13">
        <v>0</v>
      </c>
      <c r="E712" s="16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62"/>
    </row>
    <row r="713" spans="1:65">
      <c r="A713" s="35"/>
      <c r="B713" s="53" t="s">
        <v>265</v>
      </c>
      <c r="C713" s="54"/>
      <c r="D713" s="52" t="s">
        <v>266</v>
      </c>
      <c r="E713" s="16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2"/>
    </row>
    <row r="714" spans="1:65">
      <c r="B714" s="36"/>
      <c r="C714" s="20"/>
      <c r="D714" s="31"/>
      <c r="BM714" s="62"/>
    </row>
    <row r="715" spans="1:65">
      <c r="BM715" s="62"/>
    </row>
    <row r="716" spans="1:65">
      <c r="BM716" s="62"/>
    </row>
    <row r="717" spans="1:65">
      <c r="BM717" s="62"/>
    </row>
    <row r="718" spans="1:65">
      <c r="BM718" s="62"/>
    </row>
    <row r="719" spans="1:65">
      <c r="BM719" s="62"/>
    </row>
    <row r="720" spans="1:65">
      <c r="BM720" s="62"/>
    </row>
    <row r="721" spans="65:65">
      <c r="BM721" s="62"/>
    </row>
    <row r="722" spans="65:65">
      <c r="BM722" s="62"/>
    </row>
    <row r="723" spans="65:65">
      <c r="BM723" s="62"/>
    </row>
    <row r="724" spans="65:65">
      <c r="BM724" s="62"/>
    </row>
    <row r="725" spans="65:65">
      <c r="BM725" s="62"/>
    </row>
    <row r="726" spans="65:65">
      <c r="BM726" s="62"/>
    </row>
    <row r="727" spans="65:65">
      <c r="BM727" s="62"/>
    </row>
    <row r="728" spans="65:65">
      <c r="BM728" s="62"/>
    </row>
    <row r="729" spans="65:65">
      <c r="BM729" s="62"/>
    </row>
    <row r="730" spans="65:65">
      <c r="BM730" s="62"/>
    </row>
    <row r="731" spans="65:65">
      <c r="BM731" s="62"/>
    </row>
    <row r="732" spans="65:65">
      <c r="BM732" s="62"/>
    </row>
    <row r="733" spans="65:65">
      <c r="BM733" s="62"/>
    </row>
    <row r="734" spans="65:65">
      <c r="BM734" s="62"/>
    </row>
    <row r="735" spans="65:65">
      <c r="BM735" s="62"/>
    </row>
    <row r="736" spans="65:65">
      <c r="BM736" s="62"/>
    </row>
    <row r="737" spans="65:65">
      <c r="BM737" s="62"/>
    </row>
    <row r="738" spans="65:65">
      <c r="BM738" s="62"/>
    </row>
    <row r="739" spans="65:65">
      <c r="BM739" s="62"/>
    </row>
    <row r="740" spans="65:65">
      <c r="BM740" s="62"/>
    </row>
    <row r="741" spans="65:65">
      <c r="BM741" s="62"/>
    </row>
    <row r="742" spans="65:65">
      <c r="BM742" s="62"/>
    </row>
    <row r="743" spans="65:65">
      <c r="BM743" s="62"/>
    </row>
    <row r="744" spans="65:65">
      <c r="BM744" s="62"/>
    </row>
    <row r="745" spans="65:65">
      <c r="BM745" s="62"/>
    </row>
    <row r="746" spans="65:65">
      <c r="BM746" s="62"/>
    </row>
    <row r="747" spans="65:65">
      <c r="BM747" s="62"/>
    </row>
    <row r="748" spans="65:65">
      <c r="BM748" s="62"/>
    </row>
    <row r="749" spans="65:65">
      <c r="BM749" s="62"/>
    </row>
    <row r="750" spans="65:65">
      <c r="BM750" s="62"/>
    </row>
    <row r="751" spans="65:65">
      <c r="BM751" s="62"/>
    </row>
    <row r="752" spans="65:65">
      <c r="BM752" s="62"/>
    </row>
    <row r="753" spans="65:65">
      <c r="BM753" s="62"/>
    </row>
    <row r="754" spans="65:65">
      <c r="BM754" s="62"/>
    </row>
    <row r="755" spans="65:65">
      <c r="BM755" s="62"/>
    </row>
    <row r="756" spans="65:65">
      <c r="BM756" s="62"/>
    </row>
    <row r="757" spans="65:65">
      <c r="BM757" s="62"/>
    </row>
    <row r="758" spans="65:65">
      <c r="BM758" s="62"/>
    </row>
    <row r="759" spans="65:65">
      <c r="BM759" s="62"/>
    </row>
    <row r="760" spans="65:65">
      <c r="BM760" s="62"/>
    </row>
    <row r="761" spans="65:65">
      <c r="BM761" s="62"/>
    </row>
    <row r="762" spans="65:65">
      <c r="BM762" s="62"/>
    </row>
    <row r="763" spans="65:65">
      <c r="BM763" s="62"/>
    </row>
    <row r="764" spans="65:65">
      <c r="BM764" s="62"/>
    </row>
    <row r="765" spans="65:65">
      <c r="BM765" s="62"/>
    </row>
    <row r="766" spans="65:65">
      <c r="BM766" s="62"/>
    </row>
    <row r="767" spans="65:65">
      <c r="BM767" s="63"/>
    </row>
    <row r="768" spans="65:65">
      <c r="BM768" s="64"/>
    </row>
    <row r="769" spans="65:65">
      <c r="BM769" s="64"/>
    </row>
    <row r="770" spans="65:65">
      <c r="BM770" s="64"/>
    </row>
    <row r="771" spans="65:65">
      <c r="BM771" s="64"/>
    </row>
    <row r="772" spans="65:65">
      <c r="BM772" s="64"/>
    </row>
    <row r="773" spans="65:65">
      <c r="BM773" s="64"/>
    </row>
    <row r="774" spans="65:65">
      <c r="BM774" s="64"/>
    </row>
    <row r="775" spans="65:65">
      <c r="BM775" s="64"/>
    </row>
    <row r="776" spans="65:65">
      <c r="BM776" s="64"/>
    </row>
    <row r="777" spans="65:65">
      <c r="BM777" s="64"/>
    </row>
    <row r="778" spans="65:65">
      <c r="BM778" s="64"/>
    </row>
    <row r="779" spans="65:65">
      <c r="BM779" s="64"/>
    </row>
    <row r="780" spans="65:65">
      <c r="BM780" s="64"/>
    </row>
    <row r="781" spans="65:65">
      <c r="BM781" s="64"/>
    </row>
    <row r="782" spans="65:65">
      <c r="BM782" s="64"/>
    </row>
    <row r="783" spans="65:65">
      <c r="BM783" s="64"/>
    </row>
    <row r="784" spans="65:65">
      <c r="BM784" s="64"/>
    </row>
    <row r="785" spans="65:65">
      <c r="BM785" s="64"/>
    </row>
    <row r="786" spans="65:65">
      <c r="BM786" s="64"/>
    </row>
    <row r="787" spans="65:65">
      <c r="BM787" s="64"/>
    </row>
    <row r="788" spans="65:65">
      <c r="BM788" s="64"/>
    </row>
    <row r="789" spans="65:65">
      <c r="BM789" s="64"/>
    </row>
    <row r="790" spans="65:65">
      <c r="BM790" s="64"/>
    </row>
    <row r="791" spans="65:65">
      <c r="BM791" s="64"/>
    </row>
    <row r="792" spans="65:65">
      <c r="BM792" s="64"/>
    </row>
    <row r="793" spans="65:65">
      <c r="BM793" s="64"/>
    </row>
    <row r="794" spans="65:65">
      <c r="BM794" s="64"/>
    </row>
    <row r="795" spans="65:65">
      <c r="BM795" s="64"/>
    </row>
    <row r="796" spans="65:65">
      <c r="BM796" s="64"/>
    </row>
    <row r="797" spans="65:65">
      <c r="BM797" s="64"/>
    </row>
    <row r="798" spans="65:65">
      <c r="BM798" s="64"/>
    </row>
    <row r="799" spans="65:65">
      <c r="BM799" s="64"/>
    </row>
    <row r="800" spans="65:65">
      <c r="BM800" s="64"/>
    </row>
    <row r="801" spans="65:65">
      <c r="BM801" s="6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1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6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4" customWidth="1"/>
  </cols>
  <sheetData>
    <row r="1" spans="1:8" ht="23.25" customHeight="1">
      <c r="B1" s="95" t="s">
        <v>673</v>
      </c>
      <c r="C1" s="95"/>
      <c r="D1" s="95"/>
      <c r="E1" s="95"/>
      <c r="F1" s="95"/>
      <c r="G1" s="95"/>
      <c r="H1" s="79"/>
    </row>
    <row r="2" spans="1:8" ht="15.75" customHeight="1">
      <c r="A2" s="311"/>
      <c r="B2" s="309" t="s">
        <v>2</v>
      </c>
      <c r="C2" s="80" t="s">
        <v>67</v>
      </c>
      <c r="D2" s="307" t="s">
        <v>189</v>
      </c>
      <c r="E2" s="308"/>
      <c r="F2" s="307" t="s">
        <v>94</v>
      </c>
      <c r="G2" s="308"/>
      <c r="H2" s="87"/>
    </row>
    <row r="3" spans="1:8" ht="12.75">
      <c r="A3" s="311"/>
      <c r="B3" s="310"/>
      <c r="C3" s="78" t="s">
        <v>47</v>
      </c>
      <c r="D3" s="188" t="s">
        <v>68</v>
      </c>
      <c r="E3" s="98" t="s">
        <v>69</v>
      </c>
      <c r="F3" s="188" t="s">
        <v>68</v>
      </c>
      <c r="G3" s="46" t="s">
        <v>69</v>
      </c>
      <c r="H3" s="88"/>
    </row>
    <row r="4" spans="1:8" ht="15.75" customHeight="1">
      <c r="A4" s="97"/>
      <c r="B4" s="47" t="s">
        <v>209</v>
      </c>
      <c r="C4" s="190"/>
      <c r="D4" s="190"/>
      <c r="E4" s="190"/>
      <c r="F4" s="190"/>
      <c r="G4" s="189"/>
      <c r="H4" s="89"/>
    </row>
    <row r="5" spans="1:8" ht="15.75" customHeight="1">
      <c r="A5" s="97"/>
      <c r="B5" s="196" t="s">
        <v>383</v>
      </c>
      <c r="C5" s="193">
        <v>11.062221220357451</v>
      </c>
      <c r="D5" s="194">
        <v>10.900608755890016</v>
      </c>
      <c r="E5" s="195">
        <v>11.223833684824886</v>
      </c>
      <c r="F5" s="194">
        <v>11.013226919465684</v>
      </c>
      <c r="G5" s="195">
        <v>11.111215521249218</v>
      </c>
      <c r="H5" s="89"/>
    </row>
    <row r="6" spans="1:8" ht="15.75" customHeight="1">
      <c r="A6" s="97"/>
      <c r="B6" s="284" t="s">
        <v>214</v>
      </c>
      <c r="C6" s="190"/>
      <c r="D6" s="190"/>
      <c r="E6" s="190"/>
      <c r="F6" s="190"/>
      <c r="G6" s="189"/>
      <c r="H6" s="89"/>
    </row>
    <row r="7" spans="1:8" ht="15.75" customHeight="1">
      <c r="A7" s="97"/>
      <c r="B7" s="196" t="s">
        <v>383</v>
      </c>
      <c r="C7" s="193">
        <v>9.7040166666666678</v>
      </c>
      <c r="D7" s="194">
        <v>9.1992883467917075</v>
      </c>
      <c r="E7" s="195">
        <v>10.208744986541628</v>
      </c>
      <c r="F7" s="194">
        <v>9.6569356987593302</v>
      </c>
      <c r="G7" s="195">
        <v>9.7510976345740055</v>
      </c>
      <c r="H7" s="89"/>
    </row>
    <row r="8" spans="1:8" ht="15.75" customHeight="1">
      <c r="A8" s="97"/>
      <c r="B8" s="284" t="s">
        <v>210</v>
      </c>
      <c r="C8" s="190"/>
      <c r="D8" s="190"/>
      <c r="E8" s="190"/>
      <c r="F8" s="190"/>
      <c r="G8" s="189"/>
      <c r="H8" s="89"/>
    </row>
    <row r="9" spans="1:8" ht="15.75" customHeight="1">
      <c r="A9" s="97"/>
      <c r="B9" s="196" t="s">
        <v>384</v>
      </c>
      <c r="C9" s="193">
        <v>4.5430333306008386</v>
      </c>
      <c r="D9" s="194">
        <v>4.3311277660178185</v>
      </c>
      <c r="E9" s="195">
        <v>4.7549388951838587</v>
      </c>
      <c r="F9" s="194">
        <v>4.4658136141943308</v>
      </c>
      <c r="G9" s="195">
        <v>4.6202530470073464</v>
      </c>
      <c r="H9" s="89"/>
    </row>
    <row r="10" spans="1:8" ht="15.75" customHeight="1">
      <c r="A10" s="97"/>
      <c r="B10" s="284" t="s">
        <v>187</v>
      </c>
      <c r="C10" s="190"/>
      <c r="D10" s="190"/>
      <c r="E10" s="190"/>
      <c r="F10" s="190"/>
      <c r="G10" s="189"/>
      <c r="H10" s="89"/>
    </row>
    <row r="11" spans="1:8" ht="15.75" customHeight="1">
      <c r="A11" s="97"/>
      <c r="B11" s="196" t="s">
        <v>385</v>
      </c>
      <c r="C11" s="191">
        <v>0.75979667230062087</v>
      </c>
      <c r="D11" s="199">
        <v>0.66499103024883366</v>
      </c>
      <c r="E11" s="200">
        <v>0.85460231435240808</v>
      </c>
      <c r="F11" s="199">
        <v>0.72226225997122451</v>
      </c>
      <c r="G11" s="200">
        <v>0.79733108463001723</v>
      </c>
      <c r="H11" s="89"/>
    </row>
    <row r="12" spans="1:8" ht="15.75" customHeight="1">
      <c r="A12" s="97"/>
      <c r="B12" s="196" t="s">
        <v>386</v>
      </c>
      <c r="C12" s="193">
        <v>6.7611250639916332</v>
      </c>
      <c r="D12" s="194">
        <v>6.4617405218970969</v>
      </c>
      <c r="E12" s="195">
        <v>7.0605096060861694</v>
      </c>
      <c r="F12" s="194">
        <v>6.5471372158255905</v>
      </c>
      <c r="G12" s="195">
        <v>6.9751129121576758</v>
      </c>
      <c r="H12" s="89"/>
    </row>
    <row r="13" spans="1:8" ht="15.75" customHeight="1">
      <c r="A13" s="97"/>
      <c r="B13" s="196" t="s">
        <v>387</v>
      </c>
      <c r="C13" s="192">
        <v>494.62443450038774</v>
      </c>
      <c r="D13" s="201">
        <v>448.02146185578363</v>
      </c>
      <c r="E13" s="202">
        <v>541.22740714499184</v>
      </c>
      <c r="F13" s="201">
        <v>479.36187303750404</v>
      </c>
      <c r="G13" s="202">
        <v>509.88699596327143</v>
      </c>
      <c r="H13" s="89"/>
    </row>
    <row r="14" spans="1:8" ht="15.75" customHeight="1">
      <c r="A14" s="97"/>
      <c r="B14" s="196" t="s">
        <v>388</v>
      </c>
      <c r="C14" s="192">
        <v>549.14734164502124</v>
      </c>
      <c r="D14" s="201">
        <v>524.2407350547918</v>
      </c>
      <c r="E14" s="202">
        <v>574.05394823525069</v>
      </c>
      <c r="F14" s="201">
        <v>532.35608009661189</v>
      </c>
      <c r="G14" s="202">
        <v>565.93860319343059</v>
      </c>
      <c r="H14" s="89"/>
    </row>
    <row r="15" spans="1:8" ht="15.75" customHeight="1">
      <c r="A15" s="97"/>
      <c r="B15" s="196" t="s">
        <v>389</v>
      </c>
      <c r="C15" s="193">
        <v>2.5290038291074661</v>
      </c>
      <c r="D15" s="194">
        <v>2.3305639607396347</v>
      </c>
      <c r="E15" s="195">
        <v>2.7274436974752976</v>
      </c>
      <c r="F15" s="194">
        <v>2.3494338234636922</v>
      </c>
      <c r="G15" s="195">
        <v>2.70857383475124</v>
      </c>
      <c r="H15" s="89"/>
    </row>
    <row r="16" spans="1:8" ht="15.75" customHeight="1">
      <c r="A16" s="97"/>
      <c r="B16" s="196" t="s">
        <v>390</v>
      </c>
      <c r="C16" s="193">
        <v>0.5534427004563135</v>
      </c>
      <c r="D16" s="194">
        <v>0.49964523136405214</v>
      </c>
      <c r="E16" s="195">
        <v>0.60724016954857485</v>
      </c>
      <c r="F16" s="194">
        <v>0.52593580878347479</v>
      </c>
      <c r="G16" s="195">
        <v>0.5809495921291522</v>
      </c>
      <c r="H16" s="89"/>
    </row>
    <row r="17" spans="1:8" ht="15.75" customHeight="1">
      <c r="A17" s="97"/>
      <c r="B17" s="196" t="s">
        <v>391</v>
      </c>
      <c r="C17" s="191">
        <v>0.59354663482638892</v>
      </c>
      <c r="D17" s="199">
        <v>0.56569557460958153</v>
      </c>
      <c r="E17" s="200">
        <v>0.62139769504319631</v>
      </c>
      <c r="F17" s="199">
        <v>0.57468661156871592</v>
      </c>
      <c r="G17" s="200">
        <v>0.61240665808406192</v>
      </c>
      <c r="H17" s="89"/>
    </row>
    <row r="18" spans="1:8" ht="15.75" customHeight="1">
      <c r="A18" s="97"/>
      <c r="B18" s="196" t="s">
        <v>392</v>
      </c>
      <c r="C18" s="191">
        <v>6.7020519153868793E-2</v>
      </c>
      <c r="D18" s="199">
        <v>4.2469801718427111E-2</v>
      </c>
      <c r="E18" s="200">
        <v>9.1571236589310476E-2</v>
      </c>
      <c r="F18" s="199" t="s">
        <v>95</v>
      </c>
      <c r="G18" s="200" t="s">
        <v>95</v>
      </c>
      <c r="H18" s="89"/>
    </row>
    <row r="19" spans="1:8" ht="15.75" customHeight="1">
      <c r="A19" s="97"/>
      <c r="B19" s="196" t="s">
        <v>393</v>
      </c>
      <c r="C19" s="192">
        <v>67.661527777777778</v>
      </c>
      <c r="D19" s="201">
        <v>59.85691603041824</v>
      </c>
      <c r="E19" s="202">
        <v>75.466139525137308</v>
      </c>
      <c r="F19" s="201">
        <v>64.159388763869259</v>
      </c>
      <c r="G19" s="202">
        <v>71.163666791686296</v>
      </c>
      <c r="H19" s="89"/>
    </row>
    <row r="20" spans="1:8" ht="15.75" customHeight="1">
      <c r="A20" s="97"/>
      <c r="B20" s="196" t="s">
        <v>394</v>
      </c>
      <c r="C20" s="203">
        <v>11.473356271431838</v>
      </c>
      <c r="D20" s="204">
        <v>10.408301489134958</v>
      </c>
      <c r="E20" s="205">
        <v>12.538411053728717</v>
      </c>
      <c r="F20" s="204">
        <v>10.914019709838907</v>
      </c>
      <c r="G20" s="205">
        <v>12.032692833024768</v>
      </c>
      <c r="H20" s="89"/>
    </row>
    <row r="21" spans="1:8" ht="15.75" customHeight="1">
      <c r="A21" s="97"/>
      <c r="B21" s="196" t="s">
        <v>395</v>
      </c>
      <c r="C21" s="192">
        <v>105.11622134202882</v>
      </c>
      <c r="D21" s="201">
        <v>95.548897486231894</v>
      </c>
      <c r="E21" s="202">
        <v>114.68354519782575</v>
      </c>
      <c r="F21" s="201">
        <v>100.79727869048034</v>
      </c>
      <c r="G21" s="202">
        <v>109.43516399357731</v>
      </c>
      <c r="H21" s="89"/>
    </row>
    <row r="22" spans="1:8" ht="15.75" customHeight="1">
      <c r="A22" s="97"/>
      <c r="B22" s="196" t="s">
        <v>396</v>
      </c>
      <c r="C22" s="203">
        <v>13.609794499034788</v>
      </c>
      <c r="D22" s="204">
        <v>12.920970194657816</v>
      </c>
      <c r="E22" s="205">
        <v>14.29861880341176</v>
      </c>
      <c r="F22" s="204">
        <v>12.938581242844087</v>
      </c>
      <c r="G22" s="205">
        <v>14.281007755225488</v>
      </c>
      <c r="H22" s="89"/>
    </row>
    <row r="23" spans="1:8" ht="15.75" customHeight="1">
      <c r="A23" s="97"/>
      <c r="B23" s="196" t="s">
        <v>397</v>
      </c>
      <c r="C23" s="192">
        <v>58.161432631743253</v>
      </c>
      <c r="D23" s="201">
        <v>54.779935500387481</v>
      </c>
      <c r="E23" s="202">
        <v>61.542929763099025</v>
      </c>
      <c r="F23" s="201">
        <v>56.004876771221518</v>
      </c>
      <c r="G23" s="202">
        <v>60.317988492264988</v>
      </c>
      <c r="H23" s="89"/>
    </row>
    <row r="24" spans="1:8" ht="15.75" customHeight="1">
      <c r="A24" s="97"/>
      <c r="B24" s="196" t="s">
        <v>398</v>
      </c>
      <c r="C24" s="193">
        <v>2.7503333333333329</v>
      </c>
      <c r="D24" s="194">
        <v>2.1869294004026401</v>
      </c>
      <c r="E24" s="195">
        <v>3.3137372662640256</v>
      </c>
      <c r="F24" s="194">
        <v>2.5542787515962408</v>
      </c>
      <c r="G24" s="195">
        <v>2.9463879150704249</v>
      </c>
      <c r="H24" s="89"/>
    </row>
    <row r="25" spans="1:8" ht="15.75" customHeight="1">
      <c r="A25" s="97"/>
      <c r="B25" s="196" t="s">
        <v>399</v>
      </c>
      <c r="C25" s="193">
        <v>1.6183333333333334</v>
      </c>
      <c r="D25" s="194">
        <v>1.365944167211905</v>
      </c>
      <c r="E25" s="195">
        <v>1.8707224994547618</v>
      </c>
      <c r="F25" s="194" t="s">
        <v>95</v>
      </c>
      <c r="G25" s="195" t="s">
        <v>95</v>
      </c>
      <c r="H25" s="89"/>
    </row>
    <row r="26" spans="1:8" ht="15.75" customHeight="1">
      <c r="A26" s="97"/>
      <c r="B26" s="196" t="s">
        <v>400</v>
      </c>
      <c r="C26" s="193">
        <v>0.94766666666666666</v>
      </c>
      <c r="D26" s="194">
        <v>0.78447789959275549</v>
      </c>
      <c r="E26" s="195">
        <v>1.1108554337405778</v>
      </c>
      <c r="F26" s="194" t="s">
        <v>95</v>
      </c>
      <c r="G26" s="195" t="s">
        <v>95</v>
      </c>
      <c r="H26" s="89"/>
    </row>
    <row r="27" spans="1:8" ht="15.75" customHeight="1">
      <c r="A27" s="97"/>
      <c r="B27" s="196" t="s">
        <v>401</v>
      </c>
      <c r="C27" s="193">
        <v>3.4017541676149019</v>
      </c>
      <c r="D27" s="194">
        <v>3.2592944639782218</v>
      </c>
      <c r="E27" s="195">
        <v>3.544213871251582</v>
      </c>
      <c r="F27" s="194">
        <v>3.3180672349380558</v>
      </c>
      <c r="G27" s="195">
        <v>3.485441100291748</v>
      </c>
      <c r="H27" s="89"/>
    </row>
    <row r="28" spans="1:8" ht="15.75" customHeight="1">
      <c r="A28" s="97"/>
      <c r="B28" s="196" t="s">
        <v>402</v>
      </c>
      <c r="C28" s="203">
        <v>17.036043420980523</v>
      </c>
      <c r="D28" s="204">
        <v>15.959908870775839</v>
      </c>
      <c r="E28" s="205">
        <v>18.112177971185208</v>
      </c>
      <c r="F28" s="204">
        <v>16.274897196625368</v>
      </c>
      <c r="G28" s="205">
        <v>17.797189645335678</v>
      </c>
      <c r="H28" s="89"/>
    </row>
    <row r="29" spans="1:8" ht="15.75" customHeight="1">
      <c r="A29" s="97"/>
      <c r="B29" s="196" t="s">
        <v>403</v>
      </c>
      <c r="C29" s="193">
        <v>3.6936666666666667</v>
      </c>
      <c r="D29" s="194">
        <v>3.2027895667853143</v>
      </c>
      <c r="E29" s="195">
        <v>4.1845437665480194</v>
      </c>
      <c r="F29" s="194">
        <v>3.424808074064984</v>
      </c>
      <c r="G29" s="195">
        <v>3.9625252592683493</v>
      </c>
      <c r="H29" s="90"/>
    </row>
    <row r="30" spans="1:8" ht="15.75" customHeight="1">
      <c r="A30" s="97"/>
      <c r="B30" s="196" t="s">
        <v>404</v>
      </c>
      <c r="C30" s="193">
        <v>0.33420419423373449</v>
      </c>
      <c r="D30" s="194">
        <v>0.26204717037651082</v>
      </c>
      <c r="E30" s="195">
        <v>0.40636121809095815</v>
      </c>
      <c r="F30" s="194">
        <v>0.27056678511860521</v>
      </c>
      <c r="G30" s="195">
        <v>0.39784160334886376</v>
      </c>
      <c r="H30" s="89"/>
    </row>
    <row r="31" spans="1:8" ht="15.75" customHeight="1">
      <c r="A31" s="97"/>
      <c r="B31" s="196" t="s">
        <v>405</v>
      </c>
      <c r="C31" s="193">
        <v>3.2725922730763672</v>
      </c>
      <c r="D31" s="194">
        <v>3.044637494828986</v>
      </c>
      <c r="E31" s="195">
        <v>3.5005470513237484</v>
      </c>
      <c r="F31" s="194">
        <v>3.1364956392363941</v>
      </c>
      <c r="G31" s="195">
        <v>3.4086889069163404</v>
      </c>
      <c r="H31" s="89"/>
    </row>
    <row r="32" spans="1:8" ht="15.75" customHeight="1">
      <c r="A32" s="97"/>
      <c r="B32" s="196" t="s">
        <v>406</v>
      </c>
      <c r="C32" s="193">
        <v>0.53533333333333322</v>
      </c>
      <c r="D32" s="194">
        <v>0.40277858779962539</v>
      </c>
      <c r="E32" s="195">
        <v>0.66788807886704105</v>
      </c>
      <c r="F32" s="194" t="s">
        <v>95</v>
      </c>
      <c r="G32" s="195" t="s">
        <v>95</v>
      </c>
      <c r="H32" s="89"/>
    </row>
    <row r="33" spans="1:8" ht="15.75" customHeight="1">
      <c r="A33" s="97"/>
      <c r="B33" s="196" t="s">
        <v>407</v>
      </c>
      <c r="C33" s="191">
        <v>6.1586421444467958E-2</v>
      </c>
      <c r="D33" s="199">
        <v>5.2335491176516334E-2</v>
      </c>
      <c r="E33" s="200">
        <v>7.0837351712419588E-2</v>
      </c>
      <c r="F33" s="199">
        <v>5.5773822667190505E-2</v>
      </c>
      <c r="G33" s="200">
        <v>6.7399020221745404E-2</v>
      </c>
      <c r="H33" s="89"/>
    </row>
    <row r="34" spans="1:8" ht="15.75" customHeight="1">
      <c r="A34" s="97"/>
      <c r="B34" s="196" t="s">
        <v>408</v>
      </c>
      <c r="C34" s="193">
        <v>2.8735549588477367</v>
      </c>
      <c r="D34" s="194">
        <v>2.7733549707192173</v>
      </c>
      <c r="E34" s="195">
        <v>2.9737549469762561</v>
      </c>
      <c r="F34" s="194">
        <v>2.7879763129710899</v>
      </c>
      <c r="G34" s="195">
        <v>2.9591336047243835</v>
      </c>
      <c r="H34" s="89"/>
    </row>
    <row r="35" spans="1:8" ht="15.75" customHeight="1">
      <c r="A35" s="97"/>
      <c r="B35" s="196" t="s">
        <v>409</v>
      </c>
      <c r="C35" s="203">
        <v>35.341471505518221</v>
      </c>
      <c r="D35" s="204">
        <v>31.867629809244725</v>
      </c>
      <c r="E35" s="205">
        <v>38.815313201791717</v>
      </c>
      <c r="F35" s="204">
        <v>33.887623958799189</v>
      </c>
      <c r="G35" s="205">
        <v>36.795319052237254</v>
      </c>
      <c r="H35" s="89"/>
    </row>
    <row r="36" spans="1:8" ht="15.75" customHeight="1">
      <c r="A36" s="97"/>
      <c r="B36" s="196" t="s">
        <v>410</v>
      </c>
      <c r="C36" s="203">
        <v>24.101538941625275</v>
      </c>
      <c r="D36" s="204">
        <v>18.983851251681209</v>
      </c>
      <c r="E36" s="205">
        <v>29.219226631569342</v>
      </c>
      <c r="F36" s="204">
        <v>22.329592648228882</v>
      </c>
      <c r="G36" s="205">
        <v>25.873485235021668</v>
      </c>
      <c r="H36" s="89"/>
    </row>
    <row r="37" spans="1:8" ht="15.75" customHeight="1">
      <c r="A37" s="97"/>
      <c r="B37" s="196" t="s">
        <v>411</v>
      </c>
      <c r="C37" s="193">
        <v>0.24577777777777776</v>
      </c>
      <c r="D37" s="194">
        <v>0.20450957641579845</v>
      </c>
      <c r="E37" s="195">
        <v>0.2870459791397571</v>
      </c>
      <c r="F37" s="194">
        <v>0.22688405895725777</v>
      </c>
      <c r="G37" s="195">
        <v>0.26467149659829775</v>
      </c>
      <c r="H37" s="89"/>
    </row>
    <row r="38" spans="1:8" ht="15.75" customHeight="1">
      <c r="A38" s="97"/>
      <c r="B38" s="196" t="s">
        <v>412</v>
      </c>
      <c r="C38" s="193">
        <v>1.3189955465396372</v>
      </c>
      <c r="D38" s="194">
        <v>1.2678279500236913</v>
      </c>
      <c r="E38" s="195">
        <v>1.3701631430555832</v>
      </c>
      <c r="F38" s="194">
        <v>1.285920357619786</v>
      </c>
      <c r="G38" s="195">
        <v>1.3520707354594885</v>
      </c>
      <c r="H38" s="89"/>
    </row>
    <row r="39" spans="1:8" ht="15.75" customHeight="1">
      <c r="A39" s="97"/>
      <c r="B39" s="196" t="s">
        <v>413</v>
      </c>
      <c r="C39" s="191">
        <v>9.7869254304850287E-2</v>
      </c>
      <c r="D39" s="199">
        <v>9.3918008550457621E-2</v>
      </c>
      <c r="E39" s="200">
        <v>0.10182050005924295</v>
      </c>
      <c r="F39" s="199">
        <v>9.5636383241495954E-2</v>
      </c>
      <c r="G39" s="200">
        <v>0.10010212536820462</v>
      </c>
      <c r="H39" s="89"/>
    </row>
    <row r="40" spans="1:8" ht="15.75" customHeight="1">
      <c r="A40" s="97"/>
      <c r="B40" s="196" t="s">
        <v>414</v>
      </c>
      <c r="C40" s="191">
        <v>0.36918251444024247</v>
      </c>
      <c r="D40" s="199">
        <v>0.35525762345268025</v>
      </c>
      <c r="E40" s="200">
        <v>0.38310740542780469</v>
      </c>
      <c r="F40" s="199">
        <v>0.35683936186625731</v>
      </c>
      <c r="G40" s="200">
        <v>0.38152566701422763</v>
      </c>
      <c r="H40" s="89"/>
    </row>
    <row r="41" spans="1:8" ht="15.75" customHeight="1">
      <c r="A41" s="97"/>
      <c r="B41" s="196" t="s">
        <v>415</v>
      </c>
      <c r="C41" s="203">
        <v>29.952333333333335</v>
      </c>
      <c r="D41" s="204">
        <v>26.694069059029431</v>
      </c>
      <c r="E41" s="205">
        <v>33.21059760763724</v>
      </c>
      <c r="F41" s="204">
        <v>28.12963454270308</v>
      </c>
      <c r="G41" s="205">
        <v>31.775032123963591</v>
      </c>
      <c r="H41" s="89"/>
    </row>
    <row r="42" spans="1:8" ht="15.75" customHeight="1">
      <c r="A42" s="97"/>
      <c r="B42" s="196" t="s">
        <v>416</v>
      </c>
      <c r="C42" s="203">
        <v>37.845625265255229</v>
      </c>
      <c r="D42" s="204">
        <v>35.305940964591166</v>
      </c>
      <c r="E42" s="205">
        <v>40.385309565919293</v>
      </c>
      <c r="F42" s="204">
        <v>36.092732144043843</v>
      </c>
      <c r="G42" s="205">
        <v>39.598518386466615</v>
      </c>
      <c r="H42" s="89"/>
    </row>
    <row r="43" spans="1:8" ht="15.75" customHeight="1">
      <c r="A43" s="97"/>
      <c r="B43" s="196" t="s">
        <v>417</v>
      </c>
      <c r="C43" s="191">
        <v>4.8640081392985181E-2</v>
      </c>
      <c r="D43" s="199">
        <v>4.5814763549857827E-2</v>
      </c>
      <c r="E43" s="200">
        <v>5.1465399236112534E-2</v>
      </c>
      <c r="F43" s="199">
        <v>4.7293297016105254E-2</v>
      </c>
      <c r="G43" s="200">
        <v>4.9986865769865108E-2</v>
      </c>
      <c r="H43" s="89"/>
    </row>
    <row r="44" spans="1:8" ht="15.75" customHeight="1">
      <c r="A44" s="97"/>
      <c r="B44" s="196" t="s">
        <v>418</v>
      </c>
      <c r="C44" s="203">
        <v>46.887349297593339</v>
      </c>
      <c r="D44" s="204">
        <v>43.548802952736906</v>
      </c>
      <c r="E44" s="205">
        <v>50.225895642449771</v>
      </c>
      <c r="F44" s="204">
        <v>44.921176016029754</v>
      </c>
      <c r="G44" s="205">
        <v>48.853522579156923</v>
      </c>
      <c r="H44" s="89"/>
    </row>
    <row r="45" spans="1:8" ht="15.75" customHeight="1">
      <c r="A45" s="97"/>
      <c r="B45" s="196" t="s">
        <v>419</v>
      </c>
      <c r="C45" s="193">
        <v>7.9366666666666674</v>
      </c>
      <c r="D45" s="194">
        <v>6.8165053132234128</v>
      </c>
      <c r="E45" s="195">
        <v>9.0568280201099221</v>
      </c>
      <c r="F45" s="194">
        <v>7.4001515695197009</v>
      </c>
      <c r="G45" s="195">
        <v>8.4731817638136331</v>
      </c>
      <c r="H45" s="89"/>
    </row>
    <row r="46" spans="1:8" ht="15.75" customHeight="1">
      <c r="A46" s="97"/>
      <c r="B46" s="196" t="s">
        <v>420</v>
      </c>
      <c r="C46" s="192">
        <v>168.37514608303701</v>
      </c>
      <c r="D46" s="201">
        <v>159.2424219763206</v>
      </c>
      <c r="E46" s="202">
        <v>177.50787018975342</v>
      </c>
      <c r="F46" s="201">
        <v>162.40109260046694</v>
      </c>
      <c r="G46" s="202">
        <v>174.34919956560708</v>
      </c>
      <c r="H46" s="91"/>
    </row>
    <row r="47" spans="1:8" ht="15.75" customHeight="1">
      <c r="A47" s="97"/>
      <c r="B47" s="196" t="s">
        <v>421</v>
      </c>
      <c r="C47" s="191" t="s">
        <v>215</v>
      </c>
      <c r="D47" s="199" t="s">
        <v>95</v>
      </c>
      <c r="E47" s="200" t="s">
        <v>95</v>
      </c>
      <c r="F47" s="199" t="s">
        <v>95</v>
      </c>
      <c r="G47" s="200" t="s">
        <v>95</v>
      </c>
      <c r="H47" s="91"/>
    </row>
    <row r="48" spans="1:8" ht="15.75" customHeight="1">
      <c r="A48" s="97"/>
      <c r="B48" s="196" t="s">
        <v>422</v>
      </c>
      <c r="C48" s="193">
        <v>2.0944039052982273</v>
      </c>
      <c r="D48" s="194">
        <v>2.0117914640069978</v>
      </c>
      <c r="E48" s="195">
        <v>2.1770163465894568</v>
      </c>
      <c r="F48" s="194">
        <v>2.0419246485796485</v>
      </c>
      <c r="G48" s="195">
        <v>2.1468831620168061</v>
      </c>
      <c r="H48" s="89"/>
    </row>
    <row r="49" spans="1:8" ht="15.75" customHeight="1">
      <c r="A49" s="97"/>
      <c r="B49" s="196" t="s">
        <v>384</v>
      </c>
      <c r="C49" s="193">
        <v>3.524776096069365</v>
      </c>
      <c r="D49" s="194">
        <v>2.6355124873990867</v>
      </c>
      <c r="E49" s="195">
        <v>4.4140397047396434</v>
      </c>
      <c r="F49" s="194">
        <v>3.3517217088859739</v>
      </c>
      <c r="G49" s="195">
        <v>3.6978304832527562</v>
      </c>
      <c r="H49" s="89"/>
    </row>
    <row r="50" spans="1:8" ht="15.75" customHeight="1">
      <c r="A50" s="97"/>
      <c r="B50" s="196" t="s">
        <v>423</v>
      </c>
      <c r="C50" s="203">
        <v>12.524446497645672</v>
      </c>
      <c r="D50" s="204">
        <v>11.869182534446992</v>
      </c>
      <c r="E50" s="205">
        <v>13.179710460844351</v>
      </c>
      <c r="F50" s="204">
        <v>12.030150074009647</v>
      </c>
      <c r="G50" s="205">
        <v>13.018742921281696</v>
      </c>
      <c r="H50" s="89"/>
    </row>
    <row r="51" spans="1:8" ht="15.75" customHeight="1">
      <c r="A51" s="97"/>
      <c r="B51" s="196" t="s">
        <v>424</v>
      </c>
      <c r="C51" s="203">
        <v>10.083846254232823</v>
      </c>
      <c r="D51" s="204">
        <v>8.6135668860373364</v>
      </c>
      <c r="E51" s="205">
        <v>11.554125622428309</v>
      </c>
      <c r="F51" s="204">
        <v>9.267197030489351</v>
      </c>
      <c r="G51" s="205">
        <v>10.900495477976294</v>
      </c>
      <c r="H51" s="89"/>
    </row>
    <row r="52" spans="1:8" ht="15.75" customHeight="1">
      <c r="A52" s="97"/>
      <c r="B52" s="196" t="s">
        <v>425</v>
      </c>
      <c r="C52" s="193">
        <v>5.6406666666666672</v>
      </c>
      <c r="D52" s="194">
        <v>4.9517922542825765</v>
      </c>
      <c r="E52" s="195">
        <v>6.3295410790507578</v>
      </c>
      <c r="F52" s="194">
        <v>5.1669231307548253</v>
      </c>
      <c r="G52" s="195">
        <v>6.114410202578509</v>
      </c>
      <c r="H52" s="89"/>
    </row>
    <row r="53" spans="1:8" ht="15.75" customHeight="1">
      <c r="A53" s="97"/>
      <c r="B53" s="196" t="s">
        <v>426</v>
      </c>
      <c r="C53" s="193">
        <v>3.1156689574904375</v>
      </c>
      <c r="D53" s="194">
        <v>2.741041678596412</v>
      </c>
      <c r="E53" s="195">
        <v>3.490296236384463</v>
      </c>
      <c r="F53" s="194">
        <v>2.9030712498602624</v>
      </c>
      <c r="G53" s="195">
        <v>3.3282666651206125</v>
      </c>
      <c r="H53" s="89"/>
    </row>
    <row r="54" spans="1:8" ht="15.75" customHeight="1">
      <c r="A54" s="97"/>
      <c r="B54" s="196" t="s">
        <v>427</v>
      </c>
      <c r="C54" s="192">
        <v>152.54876670852482</v>
      </c>
      <c r="D54" s="201">
        <v>145.10821648061813</v>
      </c>
      <c r="E54" s="202">
        <v>159.98931693643152</v>
      </c>
      <c r="F54" s="201">
        <v>148.52244797724498</v>
      </c>
      <c r="G54" s="202">
        <v>156.57508543980467</v>
      </c>
      <c r="H54" s="89"/>
    </row>
    <row r="55" spans="1:8" ht="15.75" customHeight="1">
      <c r="A55" s="97"/>
      <c r="B55" s="196" t="s">
        <v>428</v>
      </c>
      <c r="C55" s="193">
        <v>0.58351425006378277</v>
      </c>
      <c r="D55" s="194">
        <v>0.42948126718516044</v>
      </c>
      <c r="E55" s="195">
        <v>0.7375472329424051</v>
      </c>
      <c r="F55" s="194">
        <v>0.50548944703817456</v>
      </c>
      <c r="G55" s="195">
        <v>0.66153905308939098</v>
      </c>
      <c r="H55" s="89"/>
    </row>
    <row r="56" spans="1:8" ht="15.75" customHeight="1">
      <c r="A56" s="97"/>
      <c r="B56" s="196" t="s">
        <v>429</v>
      </c>
      <c r="C56" s="193">
        <v>0.45142857142857146</v>
      </c>
      <c r="D56" s="194">
        <v>0.36954154621160218</v>
      </c>
      <c r="E56" s="195">
        <v>0.53331559664554073</v>
      </c>
      <c r="F56" s="194">
        <v>0.41939216434218607</v>
      </c>
      <c r="G56" s="195">
        <v>0.48346497851495684</v>
      </c>
      <c r="H56" s="89"/>
    </row>
    <row r="57" spans="1:8" ht="15.75" customHeight="1">
      <c r="A57" s="97"/>
      <c r="B57" s="196" t="s">
        <v>430</v>
      </c>
      <c r="C57" s="191">
        <v>5.8309523809523804E-2</v>
      </c>
      <c r="D57" s="199">
        <v>0</v>
      </c>
      <c r="E57" s="200">
        <v>0.12288820398383946</v>
      </c>
      <c r="F57" s="199" t="s">
        <v>95</v>
      </c>
      <c r="G57" s="200" t="s">
        <v>95</v>
      </c>
      <c r="H57" s="89"/>
    </row>
    <row r="58" spans="1:8" ht="15.75" customHeight="1">
      <c r="A58" s="97"/>
      <c r="B58" s="196" t="s">
        <v>431</v>
      </c>
      <c r="C58" s="203">
        <v>14.532391789972722</v>
      </c>
      <c r="D58" s="204">
        <v>13.305101557381334</v>
      </c>
      <c r="E58" s="205">
        <v>15.75968202256411</v>
      </c>
      <c r="F58" s="204">
        <v>13.953190094104569</v>
      </c>
      <c r="G58" s="205">
        <v>15.111593485840876</v>
      </c>
      <c r="H58" s="89"/>
    </row>
    <row r="59" spans="1:8" ht="15.75" customHeight="1">
      <c r="A59" s="97"/>
      <c r="B59" s="196" t="s">
        <v>432</v>
      </c>
      <c r="C59" s="193">
        <v>0.87462343091503436</v>
      </c>
      <c r="D59" s="194">
        <v>0.77648461717961725</v>
      </c>
      <c r="E59" s="195">
        <v>0.97276224465045147</v>
      </c>
      <c r="F59" s="194">
        <v>0.82438499824174116</v>
      </c>
      <c r="G59" s="195">
        <v>0.92486186358832756</v>
      </c>
      <c r="H59" s="89"/>
    </row>
    <row r="60" spans="1:8" ht="15.75" customHeight="1">
      <c r="A60" s="97"/>
      <c r="B60" s="196" t="s">
        <v>433</v>
      </c>
      <c r="C60" s="193">
        <v>0.22773333333333329</v>
      </c>
      <c r="D60" s="194">
        <v>0.16393291199990073</v>
      </c>
      <c r="E60" s="195">
        <v>0.29153375466676584</v>
      </c>
      <c r="F60" s="194" t="s">
        <v>95</v>
      </c>
      <c r="G60" s="195" t="s">
        <v>95</v>
      </c>
      <c r="H60" s="89"/>
    </row>
    <row r="61" spans="1:8" ht="15.75" customHeight="1">
      <c r="A61" s="97"/>
      <c r="B61" s="196" t="s">
        <v>434</v>
      </c>
      <c r="C61" s="193">
        <v>2.5290930959965818</v>
      </c>
      <c r="D61" s="194">
        <v>2.3532796793367652</v>
      </c>
      <c r="E61" s="195">
        <v>2.7049065126563985</v>
      </c>
      <c r="F61" s="194">
        <v>2.4058786496114779</v>
      </c>
      <c r="G61" s="195">
        <v>2.6523075423816858</v>
      </c>
      <c r="H61" s="89"/>
    </row>
    <row r="62" spans="1:8" ht="15.75" customHeight="1">
      <c r="A62" s="97"/>
      <c r="B62" s="196" t="s">
        <v>435</v>
      </c>
      <c r="C62" s="192">
        <v>55.958339032322868</v>
      </c>
      <c r="D62" s="201">
        <v>44.566634707781077</v>
      </c>
      <c r="E62" s="202">
        <v>67.35004335686466</v>
      </c>
      <c r="F62" s="201">
        <v>51.874591033900586</v>
      </c>
      <c r="G62" s="202">
        <v>60.042087030745151</v>
      </c>
      <c r="H62" s="89"/>
    </row>
    <row r="63" spans="1:8" ht="15.75" customHeight="1">
      <c r="A63" s="97"/>
      <c r="B63" s="196" t="s">
        <v>436</v>
      </c>
      <c r="C63" s="203">
        <v>14.842491965014121</v>
      </c>
      <c r="D63" s="204">
        <v>13.009644819846494</v>
      </c>
      <c r="E63" s="205">
        <v>16.675339110181746</v>
      </c>
      <c r="F63" s="204">
        <v>13.949019582657209</v>
      </c>
      <c r="G63" s="205">
        <v>15.735964347371032</v>
      </c>
      <c r="H63" s="89"/>
    </row>
    <row r="64" spans="1:8" ht="15.75" customHeight="1">
      <c r="A64" s="97"/>
      <c r="B64" s="196" t="s">
        <v>437</v>
      </c>
      <c r="C64" s="193">
        <v>1.5921428571428573</v>
      </c>
      <c r="D64" s="194">
        <v>1.3432074937199729</v>
      </c>
      <c r="E64" s="195">
        <v>1.8410782205657417</v>
      </c>
      <c r="F64" s="194" t="s">
        <v>95</v>
      </c>
      <c r="G64" s="195" t="s">
        <v>95</v>
      </c>
      <c r="H64" s="89"/>
    </row>
    <row r="65" spans="1:8" ht="15.75" customHeight="1">
      <c r="A65" s="97"/>
      <c r="B65" s="196" t="s">
        <v>438</v>
      </c>
      <c r="C65" s="192">
        <v>105.40589420350997</v>
      </c>
      <c r="D65" s="201">
        <v>98.330739785392566</v>
      </c>
      <c r="E65" s="202">
        <v>112.48104862162738</v>
      </c>
      <c r="F65" s="201">
        <v>101.78219740037434</v>
      </c>
      <c r="G65" s="202">
        <v>109.0295910066456</v>
      </c>
      <c r="H65" s="89"/>
    </row>
    <row r="66" spans="1:8" ht="15.75" customHeight="1">
      <c r="A66" s="97"/>
      <c r="B66" s="196" t="s">
        <v>439</v>
      </c>
      <c r="C66" s="192">
        <v>108.12297694907728</v>
      </c>
      <c r="D66" s="201">
        <v>102.20784555100744</v>
      </c>
      <c r="E66" s="202">
        <v>114.03810834714713</v>
      </c>
      <c r="F66" s="201">
        <v>103.51390203828032</v>
      </c>
      <c r="G66" s="202">
        <v>112.73205185987425</v>
      </c>
      <c r="H66" s="89"/>
    </row>
    <row r="67" spans="1:8" ht="15.75" customHeight="1">
      <c r="A67" s="97"/>
      <c r="B67" s="284" t="s">
        <v>212</v>
      </c>
      <c r="C67" s="190"/>
      <c r="D67" s="190"/>
      <c r="E67" s="190"/>
      <c r="F67" s="190"/>
      <c r="G67" s="189"/>
      <c r="H67" s="89"/>
    </row>
    <row r="68" spans="1:8" ht="15.75" customHeight="1">
      <c r="A68" s="97"/>
      <c r="B68" s="196" t="s">
        <v>385</v>
      </c>
      <c r="C68" s="191">
        <v>0.73946896475832546</v>
      </c>
      <c r="D68" s="199">
        <v>0.69409447447343997</v>
      </c>
      <c r="E68" s="200">
        <v>0.78484345504321096</v>
      </c>
      <c r="F68" s="199">
        <v>0.71725788415881908</v>
      </c>
      <c r="G68" s="200">
        <v>0.76168004535783185</v>
      </c>
      <c r="H68" s="89"/>
    </row>
    <row r="69" spans="1:8" ht="15.75" customHeight="1">
      <c r="A69" s="97"/>
      <c r="B69" s="196" t="s">
        <v>386</v>
      </c>
      <c r="C69" s="193">
        <v>1.2381211111111114</v>
      </c>
      <c r="D69" s="194">
        <v>1.1688950242163574</v>
      </c>
      <c r="E69" s="195">
        <v>1.3073471980058655</v>
      </c>
      <c r="F69" s="194">
        <v>1.2032469435707269</v>
      </c>
      <c r="G69" s="195">
        <v>1.272995278651496</v>
      </c>
      <c r="H69" s="89"/>
    </row>
    <row r="70" spans="1:8" ht="15.75" customHeight="1">
      <c r="A70" s="97"/>
      <c r="B70" s="196" t="s">
        <v>387</v>
      </c>
      <c r="C70" s="192">
        <v>488.47487497730998</v>
      </c>
      <c r="D70" s="201">
        <v>445.77250673657215</v>
      </c>
      <c r="E70" s="202">
        <v>531.17724321804781</v>
      </c>
      <c r="F70" s="201">
        <v>473.57490246837449</v>
      </c>
      <c r="G70" s="202">
        <v>503.37484748624547</v>
      </c>
      <c r="H70" s="89"/>
    </row>
    <row r="71" spans="1:8" ht="15.75" customHeight="1">
      <c r="A71" s="97"/>
      <c r="B71" s="196" t="s">
        <v>388</v>
      </c>
      <c r="C71" s="192">
        <v>136.49843649182799</v>
      </c>
      <c r="D71" s="201">
        <v>126.535123664563</v>
      </c>
      <c r="E71" s="202">
        <v>146.46174931909297</v>
      </c>
      <c r="F71" s="201">
        <v>131.6615169302828</v>
      </c>
      <c r="G71" s="202">
        <v>141.33535605337318</v>
      </c>
      <c r="H71" s="89"/>
    </row>
    <row r="72" spans="1:8" ht="15.75" customHeight="1">
      <c r="A72" s="97"/>
      <c r="B72" s="196" t="s">
        <v>389</v>
      </c>
      <c r="C72" s="193">
        <v>1.0528248820715154</v>
      </c>
      <c r="D72" s="194">
        <v>0.94077335999555456</v>
      </c>
      <c r="E72" s="195">
        <v>1.1648764041474762</v>
      </c>
      <c r="F72" s="194">
        <v>0.98917850526014295</v>
      </c>
      <c r="G72" s="195">
        <v>1.1164712588828878</v>
      </c>
      <c r="H72" s="89"/>
    </row>
    <row r="73" spans="1:8" ht="15.75" customHeight="1">
      <c r="A73" s="97"/>
      <c r="B73" s="196" t="s">
        <v>390</v>
      </c>
      <c r="C73" s="193">
        <v>0.61623319808724475</v>
      </c>
      <c r="D73" s="194">
        <v>0.57533931841434394</v>
      </c>
      <c r="E73" s="195">
        <v>0.65712707776014556</v>
      </c>
      <c r="F73" s="194">
        <v>0.59075565923481699</v>
      </c>
      <c r="G73" s="195">
        <v>0.64171073693967251</v>
      </c>
      <c r="H73" s="89"/>
    </row>
    <row r="74" spans="1:8" ht="15.75" customHeight="1">
      <c r="A74" s="97"/>
      <c r="B74" s="196" t="s">
        <v>391</v>
      </c>
      <c r="C74" s="191">
        <v>0.57622554373446144</v>
      </c>
      <c r="D74" s="199">
        <v>0.54593461745787197</v>
      </c>
      <c r="E74" s="200">
        <v>0.60651647001105091</v>
      </c>
      <c r="F74" s="199">
        <v>0.55940228283014415</v>
      </c>
      <c r="G74" s="200">
        <v>0.59304880463877874</v>
      </c>
      <c r="H74" s="89"/>
    </row>
    <row r="75" spans="1:8" ht="15.75" customHeight="1">
      <c r="A75" s="97"/>
      <c r="B75" s="196" t="s">
        <v>392</v>
      </c>
      <c r="C75" s="191">
        <v>6.7194036956126246E-2</v>
      </c>
      <c r="D75" s="199">
        <v>5.7850913549305882E-2</v>
      </c>
      <c r="E75" s="200">
        <v>7.653716036294661E-2</v>
      </c>
      <c r="F75" s="199" t="s">
        <v>95</v>
      </c>
      <c r="G75" s="200" t="s">
        <v>95</v>
      </c>
      <c r="H75" s="89"/>
    </row>
    <row r="76" spans="1:8" ht="15.75" customHeight="1">
      <c r="A76" s="97"/>
      <c r="B76" s="196" t="s">
        <v>393</v>
      </c>
      <c r="C76" s="203">
        <v>32.45741666666666</v>
      </c>
      <c r="D76" s="204">
        <v>28.582659706065932</v>
      </c>
      <c r="E76" s="205">
        <v>36.332173627267387</v>
      </c>
      <c r="F76" s="204">
        <v>31.241812286620853</v>
      </c>
      <c r="G76" s="205">
        <v>33.673021046712464</v>
      </c>
      <c r="H76" s="89"/>
    </row>
    <row r="77" spans="1:8" ht="15.75" customHeight="1">
      <c r="A77" s="97"/>
      <c r="B77" s="196" t="s">
        <v>394</v>
      </c>
      <c r="C77" s="203">
        <v>12.494091212015842</v>
      </c>
      <c r="D77" s="204">
        <v>11.717828268444695</v>
      </c>
      <c r="E77" s="205">
        <v>13.27035415558699</v>
      </c>
      <c r="F77" s="204">
        <v>11.995404261062212</v>
      </c>
      <c r="G77" s="205">
        <v>12.992778162969472</v>
      </c>
      <c r="H77" s="89"/>
    </row>
    <row r="78" spans="1:8" ht="15.75" customHeight="1">
      <c r="A78" s="97"/>
      <c r="B78" s="196" t="s">
        <v>395</v>
      </c>
      <c r="C78" s="203">
        <v>38.205308724452813</v>
      </c>
      <c r="D78" s="204">
        <v>35.189381933627608</v>
      </c>
      <c r="E78" s="205">
        <v>41.221235515278018</v>
      </c>
      <c r="F78" s="204">
        <v>36.776321086125819</v>
      </c>
      <c r="G78" s="205">
        <v>39.634296362779807</v>
      </c>
      <c r="H78" s="89"/>
    </row>
    <row r="79" spans="1:8" ht="15.75" customHeight="1">
      <c r="A79" s="97"/>
      <c r="B79" s="196" t="s">
        <v>396</v>
      </c>
      <c r="C79" s="193">
        <v>5.0369217791831087</v>
      </c>
      <c r="D79" s="194">
        <v>4.4380209646436999</v>
      </c>
      <c r="E79" s="195">
        <v>5.6358225937225175</v>
      </c>
      <c r="F79" s="194">
        <v>4.8476567949370812</v>
      </c>
      <c r="G79" s="195">
        <v>5.2261867634291361</v>
      </c>
      <c r="H79" s="89"/>
    </row>
    <row r="80" spans="1:8" ht="15.75" customHeight="1">
      <c r="A80" s="97"/>
      <c r="B80" s="196" t="s">
        <v>397</v>
      </c>
      <c r="C80" s="192">
        <v>61.966532737503542</v>
      </c>
      <c r="D80" s="201">
        <v>58.573065019912818</v>
      </c>
      <c r="E80" s="202">
        <v>65.360000455094266</v>
      </c>
      <c r="F80" s="201">
        <v>59.94311559839737</v>
      </c>
      <c r="G80" s="202">
        <v>63.989949876609714</v>
      </c>
      <c r="H80" s="89"/>
    </row>
    <row r="81" spans="1:8" ht="15.75" customHeight="1">
      <c r="A81" s="97"/>
      <c r="B81" s="196" t="s">
        <v>401</v>
      </c>
      <c r="C81" s="193">
        <v>3.2740434885296081</v>
      </c>
      <c r="D81" s="194">
        <v>3.1453383452548067</v>
      </c>
      <c r="E81" s="195">
        <v>3.4027486318044096</v>
      </c>
      <c r="F81" s="194">
        <v>3.2045933311344914</v>
      </c>
      <c r="G81" s="195">
        <v>3.3434936459247249</v>
      </c>
      <c r="H81" s="89"/>
    </row>
    <row r="82" spans="1:8" ht="15.75" customHeight="1">
      <c r="A82" s="97"/>
      <c r="B82" s="196" t="s">
        <v>402</v>
      </c>
      <c r="C82" s="193">
        <v>3.5514600109046941</v>
      </c>
      <c r="D82" s="194">
        <v>3.1362449012274305</v>
      </c>
      <c r="E82" s="195">
        <v>3.9666751205819577</v>
      </c>
      <c r="F82" s="194">
        <v>3.392250569910388</v>
      </c>
      <c r="G82" s="195">
        <v>3.7106694518990002</v>
      </c>
      <c r="H82" s="89"/>
    </row>
    <row r="83" spans="1:8" ht="15.75" customHeight="1">
      <c r="A83" s="97"/>
      <c r="B83" s="196" t="s">
        <v>404</v>
      </c>
      <c r="C83" s="191">
        <v>8.2500000000000018E-2</v>
      </c>
      <c r="D83" s="199">
        <v>5.7694598503231893E-2</v>
      </c>
      <c r="E83" s="200">
        <v>0.10730540149676815</v>
      </c>
      <c r="F83" s="199" t="s">
        <v>95</v>
      </c>
      <c r="G83" s="200" t="s">
        <v>95</v>
      </c>
      <c r="H83" s="89"/>
    </row>
    <row r="84" spans="1:8" ht="15.75" customHeight="1">
      <c r="A84" s="97"/>
      <c r="B84" s="196" t="s">
        <v>440</v>
      </c>
      <c r="C84" s="193">
        <v>0.15437037037037038</v>
      </c>
      <c r="D84" s="194">
        <v>0.13161394296325052</v>
      </c>
      <c r="E84" s="195">
        <v>0.17712679777749024</v>
      </c>
      <c r="F84" s="194" t="s">
        <v>95</v>
      </c>
      <c r="G84" s="195" t="s">
        <v>95</v>
      </c>
      <c r="H84" s="89"/>
    </row>
    <row r="85" spans="1:8" ht="15.75" customHeight="1">
      <c r="A85" s="97"/>
      <c r="B85" s="196" t="s">
        <v>407</v>
      </c>
      <c r="C85" s="191">
        <v>3.8071428571428576E-2</v>
      </c>
      <c r="D85" s="199">
        <v>3.192208834145608E-2</v>
      </c>
      <c r="E85" s="200">
        <v>4.4220768801401071E-2</v>
      </c>
      <c r="F85" s="199">
        <v>3.3073746754358063E-2</v>
      </c>
      <c r="G85" s="200">
        <v>4.3069110388499088E-2</v>
      </c>
      <c r="H85" s="89"/>
    </row>
    <row r="86" spans="1:8" ht="15.75" customHeight="1">
      <c r="A86" s="97"/>
      <c r="B86" s="196" t="s">
        <v>408</v>
      </c>
      <c r="C86" s="191">
        <v>0.57204803921568637</v>
      </c>
      <c r="D86" s="199">
        <v>0.54479884354443775</v>
      </c>
      <c r="E86" s="200">
        <v>0.59929723488693498</v>
      </c>
      <c r="F86" s="199">
        <v>0.55373752428941359</v>
      </c>
      <c r="G86" s="200">
        <v>0.59035855414195915</v>
      </c>
      <c r="H86" s="89"/>
    </row>
    <row r="87" spans="1:8" ht="15.75" customHeight="1">
      <c r="A87" s="97"/>
      <c r="B87" s="196" t="s">
        <v>409</v>
      </c>
      <c r="C87" s="203">
        <v>16.179912523809524</v>
      </c>
      <c r="D87" s="204">
        <v>14.52188135519194</v>
      </c>
      <c r="E87" s="205">
        <v>17.837943692427107</v>
      </c>
      <c r="F87" s="204">
        <v>15.585203664413907</v>
      </c>
      <c r="G87" s="205">
        <v>16.77462138320514</v>
      </c>
      <c r="H87" s="89"/>
    </row>
    <row r="88" spans="1:8" ht="15.75" customHeight="1">
      <c r="A88" s="97"/>
      <c r="B88" s="196" t="s">
        <v>410</v>
      </c>
      <c r="C88" s="203">
        <v>11.989359633596015</v>
      </c>
      <c r="D88" s="204">
        <v>11.121928186770305</v>
      </c>
      <c r="E88" s="205">
        <v>12.856791080421726</v>
      </c>
      <c r="F88" s="204">
        <v>11.44406881940111</v>
      </c>
      <c r="G88" s="205">
        <v>12.53465044779092</v>
      </c>
      <c r="H88" s="89"/>
    </row>
    <row r="89" spans="1:8" ht="15.75" customHeight="1">
      <c r="A89" s="97"/>
      <c r="B89" s="196" t="s">
        <v>412</v>
      </c>
      <c r="C89" s="193">
        <v>1.0151756357145754</v>
      </c>
      <c r="D89" s="194">
        <v>0.99161785426577087</v>
      </c>
      <c r="E89" s="195">
        <v>1.0387334171633797</v>
      </c>
      <c r="F89" s="194">
        <v>0.99295306293362218</v>
      </c>
      <c r="G89" s="195">
        <v>1.0373982084955287</v>
      </c>
      <c r="H89" s="89"/>
    </row>
    <row r="90" spans="1:8" ht="15.75" customHeight="1">
      <c r="A90" s="97"/>
      <c r="B90" s="196" t="s">
        <v>413</v>
      </c>
      <c r="C90" s="191">
        <v>0.10083658898442879</v>
      </c>
      <c r="D90" s="199">
        <v>9.7752620739740309E-2</v>
      </c>
      <c r="E90" s="200">
        <v>0.10392055722911728</v>
      </c>
      <c r="F90" s="199">
        <v>9.8395158974090707E-2</v>
      </c>
      <c r="G90" s="200">
        <v>0.10327801899476688</v>
      </c>
      <c r="H90" s="89"/>
    </row>
    <row r="91" spans="1:8" ht="15.75" customHeight="1">
      <c r="A91" s="97"/>
      <c r="B91" s="196" t="s">
        <v>441</v>
      </c>
      <c r="C91" s="193">
        <v>1.3187482584092873</v>
      </c>
      <c r="D91" s="194">
        <v>1.1624533087674451</v>
      </c>
      <c r="E91" s="195">
        <v>1.4750432080511295</v>
      </c>
      <c r="F91" s="194">
        <v>1.2615751063944947</v>
      </c>
      <c r="G91" s="195">
        <v>1.37592141042408</v>
      </c>
      <c r="H91" s="89"/>
    </row>
    <row r="92" spans="1:8" ht="15.75" customHeight="1">
      <c r="A92" s="97"/>
      <c r="B92" s="196" t="s">
        <v>414</v>
      </c>
      <c r="C92" s="191">
        <v>3.0893908425925931E-2</v>
      </c>
      <c r="D92" s="199">
        <v>2.934399241041288E-2</v>
      </c>
      <c r="E92" s="200">
        <v>3.2443824441438979E-2</v>
      </c>
      <c r="F92" s="199">
        <v>2.9436600242933875E-2</v>
      </c>
      <c r="G92" s="200">
        <v>3.2351216608917988E-2</v>
      </c>
      <c r="H92" s="89"/>
    </row>
    <row r="93" spans="1:8" ht="15.75" customHeight="1">
      <c r="A93" s="97"/>
      <c r="B93" s="196" t="s">
        <v>416</v>
      </c>
      <c r="C93" s="203">
        <v>39.046752414249099</v>
      </c>
      <c r="D93" s="204">
        <v>37.172367087747368</v>
      </c>
      <c r="E93" s="205">
        <v>40.921137740750829</v>
      </c>
      <c r="F93" s="204">
        <v>38.083121997197438</v>
      </c>
      <c r="G93" s="205">
        <v>40.01038283130076</v>
      </c>
      <c r="H93" s="89"/>
    </row>
    <row r="94" spans="1:8" ht="15.75" customHeight="1">
      <c r="A94" s="97"/>
      <c r="B94" s="196" t="s">
        <v>417</v>
      </c>
      <c r="C94" s="191">
        <v>4.6035604610151958E-2</v>
      </c>
      <c r="D94" s="199">
        <v>4.3167495352869942E-2</v>
      </c>
      <c r="E94" s="200">
        <v>4.8903713867433973E-2</v>
      </c>
      <c r="F94" s="199">
        <v>4.4416248731576867E-2</v>
      </c>
      <c r="G94" s="200">
        <v>4.7654960488727048E-2</v>
      </c>
      <c r="H94" s="89"/>
    </row>
    <row r="95" spans="1:8" ht="15.75" customHeight="1">
      <c r="A95" s="97"/>
      <c r="B95" s="196" t="s">
        <v>418</v>
      </c>
      <c r="C95" s="203">
        <v>41.146143056776914</v>
      </c>
      <c r="D95" s="204">
        <v>35.941332742683201</v>
      </c>
      <c r="E95" s="205">
        <v>46.350953370870627</v>
      </c>
      <c r="F95" s="204">
        <v>39.074739237835303</v>
      </c>
      <c r="G95" s="205">
        <v>43.217546875718526</v>
      </c>
      <c r="H95" s="89"/>
    </row>
    <row r="96" spans="1:8" ht="15.75" customHeight="1">
      <c r="A96" s="97"/>
      <c r="B96" s="196" t="s">
        <v>420</v>
      </c>
      <c r="C96" s="203">
        <v>32.21870370370371</v>
      </c>
      <c r="D96" s="204">
        <v>29.688190692847787</v>
      </c>
      <c r="E96" s="205">
        <v>34.74921671455963</v>
      </c>
      <c r="F96" s="204">
        <v>30.726544846844487</v>
      </c>
      <c r="G96" s="205">
        <v>33.71086256056293</v>
      </c>
      <c r="H96" s="89"/>
    </row>
    <row r="97" spans="1:8" ht="15.75" customHeight="1">
      <c r="A97" s="97"/>
      <c r="B97" s="196" t="s">
        <v>421</v>
      </c>
      <c r="C97" s="191">
        <v>8.9999999999999998E-4</v>
      </c>
      <c r="D97" s="199">
        <v>5.4430491835550862E-4</v>
      </c>
      <c r="E97" s="200">
        <v>1.2556950816444913E-3</v>
      </c>
      <c r="F97" s="199" t="s">
        <v>95</v>
      </c>
      <c r="G97" s="200" t="s">
        <v>95</v>
      </c>
      <c r="H97" s="89"/>
    </row>
    <row r="98" spans="1:8" ht="15.75" customHeight="1">
      <c r="A98" s="97"/>
      <c r="B98" s="196" t="s">
        <v>422</v>
      </c>
      <c r="C98" s="193">
        <v>2.1209455197274925</v>
      </c>
      <c r="D98" s="194">
        <v>2.0512712218178062</v>
      </c>
      <c r="E98" s="195">
        <v>2.1906198176371787</v>
      </c>
      <c r="F98" s="194">
        <v>2.0599318571189764</v>
      </c>
      <c r="G98" s="195">
        <v>2.1819591823360085</v>
      </c>
      <c r="H98" s="89"/>
    </row>
    <row r="99" spans="1:8" ht="15.75" customHeight="1">
      <c r="A99" s="97"/>
      <c r="B99" s="196" t="s">
        <v>384</v>
      </c>
      <c r="C99" s="193">
        <v>4.605464217749188</v>
      </c>
      <c r="D99" s="194">
        <v>4.42592739874652</v>
      </c>
      <c r="E99" s="195">
        <v>4.7850010367518561</v>
      </c>
      <c r="F99" s="194">
        <v>4.4985657613007133</v>
      </c>
      <c r="G99" s="195">
        <v>4.7123626741976627</v>
      </c>
      <c r="H99" s="89"/>
    </row>
    <row r="100" spans="1:8" ht="15.75" customHeight="1">
      <c r="A100" s="97"/>
      <c r="B100" s="196" t="s">
        <v>423</v>
      </c>
      <c r="C100" s="193">
        <v>4.9726541784101972</v>
      </c>
      <c r="D100" s="194">
        <v>4.7193509798122637</v>
      </c>
      <c r="E100" s="195">
        <v>5.2259573770081307</v>
      </c>
      <c r="F100" s="194">
        <v>4.6852352021011399</v>
      </c>
      <c r="G100" s="195">
        <v>5.2600731547192545</v>
      </c>
      <c r="H100" s="89"/>
    </row>
    <row r="101" spans="1:8" ht="15.75" customHeight="1">
      <c r="A101" s="97"/>
      <c r="B101" s="196" t="s">
        <v>424</v>
      </c>
      <c r="C101" s="193">
        <v>8.7326299933236307</v>
      </c>
      <c r="D101" s="194">
        <v>7.5559705233840218</v>
      </c>
      <c r="E101" s="195">
        <v>9.9092894632632387</v>
      </c>
      <c r="F101" s="194">
        <v>8.201818477609585</v>
      </c>
      <c r="G101" s="195">
        <v>9.2634415090376763</v>
      </c>
      <c r="H101" s="89"/>
    </row>
    <row r="102" spans="1:8" ht="15.75" customHeight="1">
      <c r="A102" s="97"/>
      <c r="B102" s="196" t="s">
        <v>426</v>
      </c>
      <c r="C102" s="193">
        <v>0.83704102560526961</v>
      </c>
      <c r="D102" s="194">
        <v>0.7244681974681797</v>
      </c>
      <c r="E102" s="195">
        <v>0.94961385374235951</v>
      </c>
      <c r="F102" s="194" t="s">
        <v>95</v>
      </c>
      <c r="G102" s="195" t="s">
        <v>95</v>
      </c>
      <c r="H102" s="89"/>
    </row>
    <row r="103" spans="1:8" ht="15.75" customHeight="1">
      <c r="A103" s="97"/>
      <c r="B103" s="196" t="s">
        <v>427</v>
      </c>
      <c r="C103" s="192">
        <v>113.25624881356917</v>
      </c>
      <c r="D103" s="201">
        <v>108.8835502496209</v>
      </c>
      <c r="E103" s="202">
        <v>117.62894737751745</v>
      </c>
      <c r="F103" s="201">
        <v>110.53266331218605</v>
      </c>
      <c r="G103" s="202">
        <v>115.9798343149523</v>
      </c>
      <c r="H103" s="89"/>
    </row>
    <row r="104" spans="1:8" ht="15.75" customHeight="1">
      <c r="A104" s="97"/>
      <c r="B104" s="196" t="s">
        <v>428</v>
      </c>
      <c r="C104" s="191" t="s">
        <v>111</v>
      </c>
      <c r="D104" s="199" t="s">
        <v>95</v>
      </c>
      <c r="E104" s="200" t="s">
        <v>95</v>
      </c>
      <c r="F104" s="199" t="s">
        <v>95</v>
      </c>
      <c r="G104" s="200" t="s">
        <v>95</v>
      </c>
      <c r="H104" s="89"/>
    </row>
    <row r="105" spans="1:8" ht="15.75" customHeight="1">
      <c r="A105" s="97"/>
      <c r="B105" s="196" t="s">
        <v>432</v>
      </c>
      <c r="C105" s="193">
        <v>0.28808841964367682</v>
      </c>
      <c r="D105" s="194">
        <v>0.25843103887289154</v>
      </c>
      <c r="E105" s="195">
        <v>0.3177458004144621</v>
      </c>
      <c r="F105" s="194">
        <v>0.26549587474080433</v>
      </c>
      <c r="G105" s="195">
        <v>0.31068096454654931</v>
      </c>
      <c r="H105" s="89"/>
    </row>
    <row r="106" spans="1:8" ht="15.75" customHeight="1">
      <c r="A106" s="97"/>
      <c r="B106" s="196" t="s">
        <v>434</v>
      </c>
      <c r="C106" s="193">
        <v>1.0613778831571463</v>
      </c>
      <c r="D106" s="194">
        <v>0.97210022256117767</v>
      </c>
      <c r="E106" s="195">
        <v>1.150655543753115</v>
      </c>
      <c r="F106" s="194">
        <v>1.0066131692211</v>
      </c>
      <c r="G106" s="195">
        <v>1.1161425970931926</v>
      </c>
      <c r="H106" s="89"/>
    </row>
    <row r="107" spans="1:8" ht="15.75" customHeight="1">
      <c r="A107" s="97"/>
      <c r="B107" s="196" t="s">
        <v>435</v>
      </c>
      <c r="C107" s="203">
        <v>16.041756535947712</v>
      </c>
      <c r="D107" s="204">
        <v>14.646085499725569</v>
      </c>
      <c r="E107" s="205">
        <v>17.437427572169856</v>
      </c>
      <c r="F107" s="204">
        <v>15.167430606802643</v>
      </c>
      <c r="G107" s="205">
        <v>16.916082465092781</v>
      </c>
      <c r="H107" s="89"/>
    </row>
    <row r="108" spans="1:8" ht="15.75" customHeight="1">
      <c r="A108" s="97"/>
      <c r="B108" s="196" t="s">
        <v>436</v>
      </c>
      <c r="C108" s="193">
        <v>7.0101851851851844</v>
      </c>
      <c r="D108" s="194">
        <v>6.6994539413631751</v>
      </c>
      <c r="E108" s="195">
        <v>7.3209164290071937</v>
      </c>
      <c r="F108" s="194">
        <v>6.7895604036484647</v>
      </c>
      <c r="G108" s="195">
        <v>7.2308099667219041</v>
      </c>
      <c r="H108" s="89"/>
    </row>
    <row r="109" spans="1:8" ht="15.75" customHeight="1">
      <c r="A109" s="97"/>
      <c r="B109" s="224" t="s">
        <v>438</v>
      </c>
      <c r="C109" s="225">
        <v>106.87636584042866</v>
      </c>
      <c r="D109" s="226">
        <v>103.57914989492531</v>
      </c>
      <c r="E109" s="227">
        <v>110.17358178593202</v>
      </c>
      <c r="F109" s="226">
        <v>104.56747938327642</v>
      </c>
      <c r="G109" s="227">
        <v>109.1852522975809</v>
      </c>
      <c r="H109" s="89"/>
    </row>
    <row r="110" spans="1:8" ht="15.75" customHeight="1">
      <c r="B110" s="293" t="s">
        <v>675</v>
      </c>
    </row>
    <row r="111" spans="1:8" ht="15.75" customHeight="1">
      <c r="A111" s="1"/>
      <c r="B111"/>
      <c r="C111"/>
      <c r="D111"/>
      <c r="E111"/>
      <c r="F111"/>
      <c r="G111"/>
    </row>
    <row r="112" spans="1:8" ht="15.75" customHeight="1">
      <c r="A112" s="1"/>
      <c r="B112"/>
      <c r="C112"/>
      <c r="D112"/>
      <c r="E112"/>
      <c r="F112"/>
      <c r="G112"/>
    </row>
  </sheetData>
  <dataConsolidate/>
  <mergeCells count="4">
    <mergeCell ref="F2:G2"/>
    <mergeCell ref="B2:B3"/>
    <mergeCell ref="A2:A3"/>
    <mergeCell ref="D2:E2"/>
  </mergeCells>
  <conditionalFormatting sqref="A5 A7 A9 A11:A66 A68:A109 C5:G109 A4:G4 A6:G6 A8:G8 A10:G10 A67:G67">
    <cfRule type="expression" dxfId="132" priority="209">
      <formula>IF(CertVal_IsBlnkRow*CertVal_IsBlnkRowNext=1,TRUE,FALSE)</formula>
    </cfRule>
  </conditionalFormatting>
  <conditionalFormatting sqref="B5:B109">
    <cfRule type="expression" dxfId="131" priority="201">
      <formula>IF(CertVal_IsBlnkRow*CertVal_IsBlnkRowNext=1,TRUE,FALSE)</formula>
    </cfRule>
  </conditionalFormatting>
  <conditionalFormatting sqref="B7">
    <cfRule type="expression" dxfId="130" priority="199">
      <formula>IF(CertVal_IsBlnkRow*CertVal_IsBlnkRowNext=1,TRUE,FALSE)</formula>
    </cfRule>
  </conditionalFormatting>
  <conditionalFormatting sqref="B9">
    <cfRule type="expression" dxfId="129" priority="197">
      <formula>IF(CertVal_IsBlnkRow*CertVal_IsBlnkRowNext=1,TRUE,FALSE)</formula>
    </cfRule>
  </conditionalFormatting>
  <conditionalFormatting sqref="B11">
    <cfRule type="expression" dxfId="128" priority="195">
      <formula>IF(CertVal_IsBlnkRow*CertVal_IsBlnkRowNext=1,TRUE,FALSE)</formula>
    </cfRule>
  </conditionalFormatting>
  <conditionalFormatting sqref="B12">
    <cfRule type="expression" dxfId="127" priority="193">
      <formula>IF(CertVal_IsBlnkRow*CertVal_IsBlnkRowNext=1,TRUE,FALSE)</formula>
    </cfRule>
  </conditionalFormatting>
  <conditionalFormatting sqref="B13">
    <cfRule type="expression" dxfId="126" priority="191">
      <formula>IF(CertVal_IsBlnkRow*CertVal_IsBlnkRowNext=1,TRUE,FALSE)</formula>
    </cfRule>
  </conditionalFormatting>
  <conditionalFormatting sqref="B14">
    <cfRule type="expression" dxfId="125" priority="189">
      <formula>IF(CertVal_IsBlnkRow*CertVal_IsBlnkRowNext=1,TRUE,FALSE)</formula>
    </cfRule>
  </conditionalFormatting>
  <conditionalFormatting sqref="B15">
    <cfRule type="expression" dxfId="124" priority="187">
      <formula>IF(CertVal_IsBlnkRow*CertVal_IsBlnkRowNext=1,TRUE,FALSE)</formula>
    </cfRule>
  </conditionalFormatting>
  <conditionalFormatting sqref="B16">
    <cfRule type="expression" dxfId="123" priority="185">
      <formula>IF(CertVal_IsBlnkRow*CertVal_IsBlnkRowNext=1,TRUE,FALSE)</formula>
    </cfRule>
  </conditionalFormatting>
  <conditionalFormatting sqref="B17">
    <cfRule type="expression" dxfId="122" priority="183">
      <formula>IF(CertVal_IsBlnkRow*CertVal_IsBlnkRowNext=1,TRUE,FALSE)</formula>
    </cfRule>
  </conditionalFormatting>
  <conditionalFormatting sqref="B18">
    <cfRule type="expression" dxfId="121" priority="181">
      <formula>IF(CertVal_IsBlnkRow*CertVal_IsBlnkRowNext=1,TRUE,FALSE)</formula>
    </cfRule>
  </conditionalFormatting>
  <conditionalFormatting sqref="B19">
    <cfRule type="expression" dxfId="120" priority="179">
      <formula>IF(CertVal_IsBlnkRow*CertVal_IsBlnkRowNext=1,TRUE,FALSE)</formula>
    </cfRule>
  </conditionalFormatting>
  <conditionalFormatting sqref="B20">
    <cfRule type="expression" dxfId="119" priority="177">
      <formula>IF(CertVal_IsBlnkRow*CertVal_IsBlnkRowNext=1,TRUE,FALSE)</formula>
    </cfRule>
  </conditionalFormatting>
  <conditionalFormatting sqref="B21">
    <cfRule type="expression" dxfId="118" priority="175">
      <formula>IF(CertVal_IsBlnkRow*CertVal_IsBlnkRowNext=1,TRUE,FALSE)</formula>
    </cfRule>
  </conditionalFormatting>
  <conditionalFormatting sqref="B22">
    <cfRule type="expression" dxfId="117" priority="173">
      <formula>IF(CertVal_IsBlnkRow*CertVal_IsBlnkRowNext=1,TRUE,FALSE)</formula>
    </cfRule>
  </conditionalFormatting>
  <conditionalFormatting sqref="B23">
    <cfRule type="expression" dxfId="116" priority="171">
      <formula>IF(CertVal_IsBlnkRow*CertVal_IsBlnkRowNext=1,TRUE,FALSE)</formula>
    </cfRule>
  </conditionalFormatting>
  <conditionalFormatting sqref="B24">
    <cfRule type="expression" dxfId="115" priority="169">
      <formula>IF(CertVal_IsBlnkRow*CertVal_IsBlnkRowNext=1,TRUE,FALSE)</formula>
    </cfRule>
  </conditionalFormatting>
  <conditionalFormatting sqref="B25">
    <cfRule type="expression" dxfId="114" priority="167">
      <formula>IF(CertVal_IsBlnkRow*CertVal_IsBlnkRowNext=1,TRUE,FALSE)</formula>
    </cfRule>
  </conditionalFormatting>
  <conditionalFormatting sqref="B26">
    <cfRule type="expression" dxfId="113" priority="165">
      <formula>IF(CertVal_IsBlnkRow*CertVal_IsBlnkRowNext=1,TRUE,FALSE)</formula>
    </cfRule>
  </conditionalFormatting>
  <conditionalFormatting sqref="B27">
    <cfRule type="expression" dxfId="112" priority="163">
      <formula>IF(CertVal_IsBlnkRow*CertVal_IsBlnkRowNext=1,TRUE,FALSE)</formula>
    </cfRule>
  </conditionalFormatting>
  <conditionalFormatting sqref="B28">
    <cfRule type="expression" dxfId="111" priority="161">
      <formula>IF(CertVal_IsBlnkRow*CertVal_IsBlnkRowNext=1,TRUE,FALSE)</formula>
    </cfRule>
  </conditionalFormatting>
  <conditionalFormatting sqref="B29">
    <cfRule type="expression" dxfId="110" priority="159">
      <formula>IF(CertVal_IsBlnkRow*CertVal_IsBlnkRowNext=1,TRUE,FALSE)</formula>
    </cfRule>
  </conditionalFormatting>
  <conditionalFormatting sqref="B30">
    <cfRule type="expression" dxfId="109" priority="157">
      <formula>IF(CertVal_IsBlnkRow*CertVal_IsBlnkRowNext=1,TRUE,FALSE)</formula>
    </cfRule>
  </conditionalFormatting>
  <conditionalFormatting sqref="B31">
    <cfRule type="expression" dxfId="108" priority="155">
      <formula>IF(CertVal_IsBlnkRow*CertVal_IsBlnkRowNext=1,TRUE,FALSE)</formula>
    </cfRule>
  </conditionalFormatting>
  <conditionalFormatting sqref="B32">
    <cfRule type="expression" dxfId="107" priority="153">
      <formula>IF(CertVal_IsBlnkRow*CertVal_IsBlnkRowNext=1,TRUE,FALSE)</formula>
    </cfRule>
  </conditionalFormatting>
  <conditionalFormatting sqref="B33">
    <cfRule type="expression" dxfId="106" priority="151">
      <formula>IF(CertVal_IsBlnkRow*CertVal_IsBlnkRowNext=1,TRUE,FALSE)</formula>
    </cfRule>
  </conditionalFormatting>
  <conditionalFormatting sqref="B34">
    <cfRule type="expression" dxfId="105" priority="149">
      <formula>IF(CertVal_IsBlnkRow*CertVal_IsBlnkRowNext=1,TRUE,FALSE)</formula>
    </cfRule>
  </conditionalFormatting>
  <conditionalFormatting sqref="B35">
    <cfRule type="expression" dxfId="104" priority="147">
      <formula>IF(CertVal_IsBlnkRow*CertVal_IsBlnkRowNext=1,TRUE,FALSE)</formula>
    </cfRule>
  </conditionalFormatting>
  <conditionalFormatting sqref="B36">
    <cfRule type="expression" dxfId="103" priority="145">
      <formula>IF(CertVal_IsBlnkRow*CertVal_IsBlnkRowNext=1,TRUE,FALSE)</formula>
    </cfRule>
  </conditionalFormatting>
  <conditionalFormatting sqref="B37">
    <cfRule type="expression" dxfId="102" priority="143">
      <formula>IF(CertVal_IsBlnkRow*CertVal_IsBlnkRowNext=1,TRUE,FALSE)</formula>
    </cfRule>
  </conditionalFormatting>
  <conditionalFormatting sqref="B38">
    <cfRule type="expression" dxfId="101" priority="141">
      <formula>IF(CertVal_IsBlnkRow*CertVal_IsBlnkRowNext=1,TRUE,FALSE)</formula>
    </cfRule>
  </conditionalFormatting>
  <conditionalFormatting sqref="B39">
    <cfRule type="expression" dxfId="100" priority="139">
      <formula>IF(CertVal_IsBlnkRow*CertVal_IsBlnkRowNext=1,TRUE,FALSE)</formula>
    </cfRule>
  </conditionalFormatting>
  <conditionalFormatting sqref="B40">
    <cfRule type="expression" dxfId="99" priority="137">
      <formula>IF(CertVal_IsBlnkRow*CertVal_IsBlnkRowNext=1,TRUE,FALSE)</formula>
    </cfRule>
  </conditionalFormatting>
  <conditionalFormatting sqref="B41">
    <cfRule type="expression" dxfId="98" priority="135">
      <formula>IF(CertVal_IsBlnkRow*CertVal_IsBlnkRowNext=1,TRUE,FALSE)</formula>
    </cfRule>
  </conditionalFormatting>
  <conditionalFormatting sqref="B42">
    <cfRule type="expression" dxfId="97" priority="133">
      <formula>IF(CertVal_IsBlnkRow*CertVal_IsBlnkRowNext=1,TRUE,FALSE)</formula>
    </cfRule>
  </conditionalFormatting>
  <conditionalFormatting sqref="B43">
    <cfRule type="expression" dxfId="96" priority="131">
      <formula>IF(CertVal_IsBlnkRow*CertVal_IsBlnkRowNext=1,TRUE,FALSE)</formula>
    </cfRule>
  </conditionalFormatting>
  <conditionalFormatting sqref="B44">
    <cfRule type="expression" dxfId="95" priority="129">
      <formula>IF(CertVal_IsBlnkRow*CertVal_IsBlnkRowNext=1,TRUE,FALSE)</formula>
    </cfRule>
  </conditionalFormatting>
  <conditionalFormatting sqref="B45">
    <cfRule type="expression" dxfId="94" priority="127">
      <formula>IF(CertVal_IsBlnkRow*CertVal_IsBlnkRowNext=1,TRUE,FALSE)</formula>
    </cfRule>
  </conditionalFormatting>
  <conditionalFormatting sqref="B46">
    <cfRule type="expression" dxfId="93" priority="125">
      <formula>IF(CertVal_IsBlnkRow*CertVal_IsBlnkRowNext=1,TRUE,FALSE)</formula>
    </cfRule>
  </conditionalFormatting>
  <conditionalFormatting sqref="B47">
    <cfRule type="expression" dxfId="92" priority="123">
      <formula>IF(CertVal_IsBlnkRow*CertVal_IsBlnkRowNext=1,TRUE,FALSE)</formula>
    </cfRule>
  </conditionalFormatting>
  <conditionalFormatting sqref="B48">
    <cfRule type="expression" dxfId="91" priority="121">
      <formula>IF(CertVal_IsBlnkRow*CertVal_IsBlnkRowNext=1,TRUE,FALSE)</formula>
    </cfRule>
  </conditionalFormatting>
  <conditionalFormatting sqref="B49">
    <cfRule type="expression" dxfId="90" priority="119">
      <formula>IF(CertVal_IsBlnkRow*CertVal_IsBlnkRowNext=1,TRUE,FALSE)</formula>
    </cfRule>
  </conditionalFormatting>
  <conditionalFormatting sqref="B50">
    <cfRule type="expression" dxfId="89" priority="117">
      <formula>IF(CertVal_IsBlnkRow*CertVal_IsBlnkRowNext=1,TRUE,FALSE)</formula>
    </cfRule>
  </conditionalFormatting>
  <conditionalFormatting sqref="B51">
    <cfRule type="expression" dxfId="88" priority="115">
      <formula>IF(CertVal_IsBlnkRow*CertVal_IsBlnkRowNext=1,TRUE,FALSE)</formula>
    </cfRule>
  </conditionalFormatting>
  <conditionalFormatting sqref="B52">
    <cfRule type="expression" dxfId="87" priority="113">
      <formula>IF(CertVal_IsBlnkRow*CertVal_IsBlnkRowNext=1,TRUE,FALSE)</formula>
    </cfRule>
  </conditionalFormatting>
  <conditionalFormatting sqref="B53">
    <cfRule type="expression" dxfId="86" priority="111">
      <formula>IF(CertVal_IsBlnkRow*CertVal_IsBlnkRowNext=1,TRUE,FALSE)</formula>
    </cfRule>
  </conditionalFormatting>
  <conditionalFormatting sqref="B54">
    <cfRule type="expression" dxfId="85" priority="109">
      <formula>IF(CertVal_IsBlnkRow*CertVal_IsBlnkRowNext=1,TRUE,FALSE)</formula>
    </cfRule>
  </conditionalFormatting>
  <conditionalFormatting sqref="B55">
    <cfRule type="expression" dxfId="84" priority="107">
      <formula>IF(CertVal_IsBlnkRow*CertVal_IsBlnkRowNext=1,TRUE,FALSE)</formula>
    </cfRule>
  </conditionalFormatting>
  <conditionalFormatting sqref="B56">
    <cfRule type="expression" dxfId="83" priority="105">
      <formula>IF(CertVal_IsBlnkRow*CertVal_IsBlnkRowNext=1,TRUE,FALSE)</formula>
    </cfRule>
  </conditionalFormatting>
  <conditionalFormatting sqref="B57">
    <cfRule type="expression" dxfId="82" priority="103">
      <formula>IF(CertVal_IsBlnkRow*CertVal_IsBlnkRowNext=1,TRUE,FALSE)</formula>
    </cfRule>
  </conditionalFormatting>
  <conditionalFormatting sqref="B58">
    <cfRule type="expression" dxfId="81" priority="101">
      <formula>IF(CertVal_IsBlnkRow*CertVal_IsBlnkRowNext=1,TRUE,FALSE)</formula>
    </cfRule>
  </conditionalFormatting>
  <conditionalFormatting sqref="B59">
    <cfRule type="expression" dxfId="80" priority="99">
      <formula>IF(CertVal_IsBlnkRow*CertVal_IsBlnkRowNext=1,TRUE,FALSE)</formula>
    </cfRule>
  </conditionalFormatting>
  <conditionalFormatting sqref="B60">
    <cfRule type="expression" dxfId="79" priority="97">
      <formula>IF(CertVal_IsBlnkRow*CertVal_IsBlnkRowNext=1,TRUE,FALSE)</formula>
    </cfRule>
  </conditionalFormatting>
  <conditionalFormatting sqref="B61">
    <cfRule type="expression" dxfId="78" priority="95">
      <formula>IF(CertVal_IsBlnkRow*CertVal_IsBlnkRowNext=1,TRUE,FALSE)</formula>
    </cfRule>
  </conditionalFormatting>
  <conditionalFormatting sqref="B62">
    <cfRule type="expression" dxfId="77" priority="93">
      <formula>IF(CertVal_IsBlnkRow*CertVal_IsBlnkRowNext=1,TRUE,FALSE)</formula>
    </cfRule>
  </conditionalFormatting>
  <conditionalFormatting sqref="B63">
    <cfRule type="expression" dxfId="76" priority="91">
      <formula>IF(CertVal_IsBlnkRow*CertVal_IsBlnkRowNext=1,TRUE,FALSE)</formula>
    </cfRule>
  </conditionalFormatting>
  <conditionalFormatting sqref="B64">
    <cfRule type="expression" dxfId="75" priority="89">
      <formula>IF(CertVal_IsBlnkRow*CertVal_IsBlnkRowNext=1,TRUE,FALSE)</formula>
    </cfRule>
  </conditionalFormatting>
  <conditionalFormatting sqref="B65">
    <cfRule type="expression" dxfId="74" priority="87">
      <formula>IF(CertVal_IsBlnkRow*CertVal_IsBlnkRowNext=1,TRUE,FALSE)</formula>
    </cfRule>
  </conditionalFormatting>
  <conditionalFormatting sqref="B66">
    <cfRule type="expression" dxfId="73" priority="85">
      <formula>IF(CertVal_IsBlnkRow*CertVal_IsBlnkRowNext=1,TRUE,FALSE)</formula>
    </cfRule>
  </conditionalFormatting>
  <conditionalFormatting sqref="B68">
    <cfRule type="expression" dxfId="72" priority="83">
      <formula>IF(CertVal_IsBlnkRow*CertVal_IsBlnkRowNext=1,TRUE,FALSE)</formula>
    </cfRule>
  </conditionalFormatting>
  <conditionalFormatting sqref="B69">
    <cfRule type="expression" dxfId="71" priority="81">
      <formula>IF(CertVal_IsBlnkRow*CertVal_IsBlnkRowNext=1,TRUE,FALSE)</formula>
    </cfRule>
  </conditionalFormatting>
  <conditionalFormatting sqref="B70">
    <cfRule type="expression" dxfId="70" priority="79">
      <formula>IF(CertVal_IsBlnkRow*CertVal_IsBlnkRowNext=1,TRUE,FALSE)</formula>
    </cfRule>
  </conditionalFormatting>
  <conditionalFormatting sqref="B71">
    <cfRule type="expression" dxfId="69" priority="77">
      <formula>IF(CertVal_IsBlnkRow*CertVal_IsBlnkRowNext=1,TRUE,FALSE)</formula>
    </cfRule>
  </conditionalFormatting>
  <conditionalFormatting sqref="B72">
    <cfRule type="expression" dxfId="68" priority="75">
      <formula>IF(CertVal_IsBlnkRow*CertVal_IsBlnkRowNext=1,TRUE,FALSE)</formula>
    </cfRule>
  </conditionalFormatting>
  <conditionalFormatting sqref="B73">
    <cfRule type="expression" dxfId="67" priority="73">
      <formula>IF(CertVal_IsBlnkRow*CertVal_IsBlnkRowNext=1,TRUE,FALSE)</formula>
    </cfRule>
  </conditionalFormatting>
  <conditionalFormatting sqref="B74">
    <cfRule type="expression" dxfId="66" priority="71">
      <formula>IF(CertVal_IsBlnkRow*CertVal_IsBlnkRowNext=1,TRUE,FALSE)</formula>
    </cfRule>
  </conditionalFormatting>
  <conditionalFormatting sqref="B75">
    <cfRule type="expression" dxfId="65" priority="69">
      <formula>IF(CertVal_IsBlnkRow*CertVal_IsBlnkRowNext=1,TRUE,FALSE)</formula>
    </cfRule>
  </conditionalFormatting>
  <conditionalFormatting sqref="B76">
    <cfRule type="expression" dxfId="64" priority="67">
      <formula>IF(CertVal_IsBlnkRow*CertVal_IsBlnkRowNext=1,TRUE,FALSE)</formula>
    </cfRule>
  </conditionalFormatting>
  <conditionalFormatting sqref="B77">
    <cfRule type="expression" dxfId="63" priority="65">
      <formula>IF(CertVal_IsBlnkRow*CertVal_IsBlnkRowNext=1,TRUE,FALSE)</formula>
    </cfRule>
  </conditionalFormatting>
  <conditionalFormatting sqref="B78">
    <cfRule type="expression" dxfId="62" priority="63">
      <formula>IF(CertVal_IsBlnkRow*CertVal_IsBlnkRowNext=1,TRUE,FALSE)</formula>
    </cfRule>
  </conditionalFormatting>
  <conditionalFormatting sqref="B79">
    <cfRule type="expression" dxfId="61" priority="61">
      <formula>IF(CertVal_IsBlnkRow*CertVal_IsBlnkRowNext=1,TRUE,FALSE)</formula>
    </cfRule>
  </conditionalFormatting>
  <conditionalFormatting sqref="B80">
    <cfRule type="expression" dxfId="60" priority="59">
      <formula>IF(CertVal_IsBlnkRow*CertVal_IsBlnkRowNext=1,TRUE,FALSE)</formula>
    </cfRule>
  </conditionalFormatting>
  <conditionalFormatting sqref="B81">
    <cfRule type="expression" dxfId="59" priority="57">
      <formula>IF(CertVal_IsBlnkRow*CertVal_IsBlnkRowNext=1,TRUE,FALSE)</formula>
    </cfRule>
  </conditionalFormatting>
  <conditionalFormatting sqref="B82">
    <cfRule type="expression" dxfId="58" priority="55">
      <formula>IF(CertVal_IsBlnkRow*CertVal_IsBlnkRowNext=1,TRUE,FALSE)</formula>
    </cfRule>
  </conditionalFormatting>
  <conditionalFormatting sqref="B83">
    <cfRule type="expression" dxfId="57" priority="53">
      <formula>IF(CertVal_IsBlnkRow*CertVal_IsBlnkRowNext=1,TRUE,FALSE)</formula>
    </cfRule>
  </conditionalFormatting>
  <conditionalFormatting sqref="B84">
    <cfRule type="expression" dxfId="56" priority="51">
      <formula>IF(CertVal_IsBlnkRow*CertVal_IsBlnkRowNext=1,TRUE,FALSE)</formula>
    </cfRule>
  </conditionalFormatting>
  <conditionalFormatting sqref="B85">
    <cfRule type="expression" dxfId="55" priority="49">
      <formula>IF(CertVal_IsBlnkRow*CertVal_IsBlnkRowNext=1,TRUE,FALSE)</formula>
    </cfRule>
  </conditionalFormatting>
  <conditionalFormatting sqref="B86">
    <cfRule type="expression" dxfId="54" priority="47">
      <formula>IF(CertVal_IsBlnkRow*CertVal_IsBlnkRowNext=1,TRUE,FALSE)</formula>
    </cfRule>
  </conditionalFormatting>
  <conditionalFormatting sqref="B87">
    <cfRule type="expression" dxfId="53" priority="45">
      <formula>IF(CertVal_IsBlnkRow*CertVal_IsBlnkRowNext=1,TRUE,FALSE)</formula>
    </cfRule>
  </conditionalFormatting>
  <conditionalFormatting sqref="B88">
    <cfRule type="expression" dxfId="52" priority="43">
      <formula>IF(CertVal_IsBlnkRow*CertVal_IsBlnkRowNext=1,TRUE,FALSE)</formula>
    </cfRule>
  </conditionalFormatting>
  <conditionalFormatting sqref="B89">
    <cfRule type="expression" dxfId="51" priority="41">
      <formula>IF(CertVal_IsBlnkRow*CertVal_IsBlnkRowNext=1,TRUE,FALSE)</formula>
    </cfRule>
  </conditionalFormatting>
  <conditionalFormatting sqref="B90">
    <cfRule type="expression" dxfId="50" priority="39">
      <formula>IF(CertVal_IsBlnkRow*CertVal_IsBlnkRowNext=1,TRUE,FALSE)</formula>
    </cfRule>
  </conditionalFormatting>
  <conditionalFormatting sqref="B91">
    <cfRule type="expression" dxfId="49" priority="37">
      <formula>IF(CertVal_IsBlnkRow*CertVal_IsBlnkRowNext=1,TRUE,FALSE)</formula>
    </cfRule>
  </conditionalFormatting>
  <conditionalFormatting sqref="B92">
    <cfRule type="expression" dxfId="48" priority="35">
      <formula>IF(CertVal_IsBlnkRow*CertVal_IsBlnkRowNext=1,TRUE,FALSE)</formula>
    </cfRule>
  </conditionalFormatting>
  <conditionalFormatting sqref="B93">
    <cfRule type="expression" dxfId="47" priority="33">
      <formula>IF(CertVal_IsBlnkRow*CertVal_IsBlnkRowNext=1,TRUE,FALSE)</formula>
    </cfRule>
  </conditionalFormatting>
  <conditionalFormatting sqref="B94">
    <cfRule type="expression" dxfId="46" priority="31">
      <formula>IF(CertVal_IsBlnkRow*CertVal_IsBlnkRowNext=1,TRUE,FALSE)</formula>
    </cfRule>
  </conditionalFormatting>
  <conditionalFormatting sqref="B95">
    <cfRule type="expression" dxfId="45" priority="29">
      <formula>IF(CertVal_IsBlnkRow*CertVal_IsBlnkRowNext=1,TRUE,FALSE)</formula>
    </cfRule>
  </conditionalFormatting>
  <conditionalFormatting sqref="B96">
    <cfRule type="expression" dxfId="44" priority="27">
      <formula>IF(CertVal_IsBlnkRow*CertVal_IsBlnkRowNext=1,TRUE,FALSE)</formula>
    </cfRule>
  </conditionalFormatting>
  <conditionalFormatting sqref="B97">
    <cfRule type="expression" dxfId="43" priority="25">
      <formula>IF(CertVal_IsBlnkRow*CertVal_IsBlnkRowNext=1,TRUE,FALSE)</formula>
    </cfRule>
  </conditionalFormatting>
  <conditionalFormatting sqref="B98">
    <cfRule type="expression" dxfId="42" priority="23">
      <formula>IF(CertVal_IsBlnkRow*CertVal_IsBlnkRowNext=1,TRUE,FALSE)</formula>
    </cfRule>
  </conditionalFormatting>
  <conditionalFormatting sqref="B99">
    <cfRule type="expression" dxfId="41" priority="21">
      <formula>IF(CertVal_IsBlnkRow*CertVal_IsBlnkRowNext=1,TRUE,FALSE)</formula>
    </cfRule>
  </conditionalFormatting>
  <conditionalFormatting sqref="B100">
    <cfRule type="expression" dxfId="40" priority="19">
      <formula>IF(CertVal_IsBlnkRow*CertVal_IsBlnkRowNext=1,TRUE,FALSE)</formula>
    </cfRule>
  </conditionalFormatting>
  <conditionalFormatting sqref="B101">
    <cfRule type="expression" dxfId="39" priority="17">
      <formula>IF(CertVal_IsBlnkRow*CertVal_IsBlnkRowNext=1,TRUE,FALSE)</formula>
    </cfRule>
  </conditionalFormatting>
  <conditionalFormatting sqref="B102">
    <cfRule type="expression" dxfId="38" priority="15">
      <formula>IF(CertVal_IsBlnkRow*CertVal_IsBlnkRowNext=1,TRUE,FALSE)</formula>
    </cfRule>
  </conditionalFormatting>
  <conditionalFormatting sqref="B103">
    <cfRule type="expression" dxfId="37" priority="13">
      <formula>IF(CertVal_IsBlnkRow*CertVal_IsBlnkRowNext=1,TRUE,FALSE)</formula>
    </cfRule>
  </conditionalFormatting>
  <conditionalFormatting sqref="B104">
    <cfRule type="expression" dxfId="36" priority="11">
      <formula>IF(CertVal_IsBlnkRow*CertVal_IsBlnkRowNext=1,TRUE,FALSE)</formula>
    </cfRule>
  </conditionalFormatting>
  <conditionalFormatting sqref="B105">
    <cfRule type="expression" dxfId="35" priority="9">
      <formula>IF(CertVal_IsBlnkRow*CertVal_IsBlnkRowNext=1,TRUE,FALSE)</formula>
    </cfRule>
  </conditionalFormatting>
  <conditionalFormatting sqref="B106">
    <cfRule type="expression" dxfId="34" priority="7">
      <formula>IF(CertVal_IsBlnkRow*CertVal_IsBlnkRowNext=1,TRUE,FALSE)</formula>
    </cfRule>
  </conditionalFormatting>
  <conditionalFormatting sqref="B107">
    <cfRule type="expression" dxfId="33" priority="5">
      <formula>IF(CertVal_IsBlnkRow*CertVal_IsBlnkRowNext=1,TRUE,FALSE)</formula>
    </cfRule>
  </conditionalFormatting>
  <conditionalFormatting sqref="B108">
    <cfRule type="expression" dxfId="32" priority="3">
      <formula>IF(CertVal_IsBlnkRow*CertVal_IsBlnkRowNext=1,TRUE,FALSE)</formula>
    </cfRule>
  </conditionalFormatting>
  <conditionalFormatting sqref="B109">
    <cfRule type="expression" dxfId="31" priority="1">
      <formula>IF(CertVal_IsBlnkRow*CertVal_IsBlnkRowNext=1,TRUE,FALSE)</formula>
    </cfRule>
  </conditionalFormatting>
  <hyperlinks>
    <hyperlink ref="B5" location="'Fire Assay'!$A$1" display="'Fire Assay'!$A$1" xr:uid="{C26FD8C0-419A-4CC8-8094-CB4D1ADC2AE6}"/>
    <hyperlink ref="B7" location="'AR Digest 10-50g'!$A$1" display="'AR Digest 10-50g'!$A$1" xr:uid="{03D521D7-F8F7-4D0F-A16B-76C4C4ECDCD1}"/>
    <hyperlink ref="B9" location="'PF ICP'!$A$436" display="'PF ICP'!$A$436" xr:uid="{CA08667B-1DC7-4884-A8E7-16B4E1B00903}"/>
    <hyperlink ref="B11" location="'4-Acid'!$A$1" display="'4-Acid'!$A$1" xr:uid="{20339B2D-9FA1-4631-B01F-5C135476B15F}"/>
    <hyperlink ref="B12" location="'4-Acid'!$A$41" display="'4-Acid'!$A$41" xr:uid="{A37D95C3-56A1-4474-B97C-EF50DA73A6F0}"/>
    <hyperlink ref="B13" location="'4-Acid'!$A$59" display="'4-Acid'!$A$59" xr:uid="{C5DA12AA-54A9-47B6-A267-AD1B4304DFB7}"/>
    <hyperlink ref="B14" location="'4-Acid'!$A$77" display="'4-Acid'!$A$77" xr:uid="{612DF2FA-F36B-45DF-B3EF-7D5527CA1808}"/>
    <hyperlink ref="B15" location="'4-Acid'!$A$95" display="'4-Acid'!$A$95" xr:uid="{D200AFA1-D223-43C5-BB73-0FF25E8BFFF5}"/>
    <hyperlink ref="B16" location="'4-Acid'!$A$114" display="'4-Acid'!$A$114" xr:uid="{2C670BAE-1EAB-4B9C-A1BC-9B0B03FE1C71}"/>
    <hyperlink ref="B17" location="'4-Acid'!$A$133" display="'4-Acid'!$A$133" xr:uid="{4782CE18-9F75-48DE-ABE2-BB6FCCBCE36B}"/>
    <hyperlink ref="B18" location="'4-Acid'!$A$151" display="'4-Acid'!$A$151" xr:uid="{4073EF08-B003-420F-A468-73F961D1302B}"/>
    <hyperlink ref="B19" location="'4-Acid'!$A$169" display="'4-Acid'!$A$169" xr:uid="{F34DE18F-B67B-4EAD-AB97-A81D73CFFF70}"/>
    <hyperlink ref="B20" location="'4-Acid'!$A$187" display="'4-Acid'!$A$187" xr:uid="{3C7B5FA6-5629-432F-B8BE-ECB9F3AA652D}"/>
    <hyperlink ref="B21" location="'4-Acid'!$A$206" display="'4-Acid'!$A$206" xr:uid="{44C53BD9-CBCC-4DA0-B1E2-2DAF96EE5723}"/>
    <hyperlink ref="B22" location="'4-Acid'!$A$224" display="'4-Acid'!$A$224" xr:uid="{6DA606DD-88FF-4445-A68B-57334E6965F2}"/>
    <hyperlink ref="B23" location="'4-Acid'!$A$243" display="'4-Acid'!$A$243" xr:uid="{89893615-7162-46AB-A818-D096E2767038}"/>
    <hyperlink ref="B24" location="'4-Acid'!$A$261" display="'4-Acid'!$A$261" xr:uid="{474585F3-7D77-473E-AF41-5776B014A80F}"/>
    <hyperlink ref="B25" location="'4-Acid'!$A$279" display="'4-Acid'!$A$279" xr:uid="{662D8CD6-8404-414E-A6EB-1555EBDC52F4}"/>
    <hyperlink ref="B26" location="'4-Acid'!$A$297" display="'4-Acid'!$A$297" xr:uid="{B289A470-000D-4B97-B7BC-B2518E0224A6}"/>
    <hyperlink ref="B27" location="'4-Acid'!$A$315" display="'4-Acid'!$A$315" xr:uid="{5512F978-F2B6-42D9-B888-959BAE645B48}"/>
    <hyperlink ref="B28" location="'4-Acid'!$A$333" display="'4-Acid'!$A$333" xr:uid="{94564F00-E152-4BCA-86FA-7A66756CD7D8}"/>
    <hyperlink ref="B29" location="'4-Acid'!$A$351" display="'4-Acid'!$A$351" xr:uid="{3833472E-D814-478B-B268-36DF3D8621D3}"/>
    <hyperlink ref="B30" location="'4-Acid'!$A$369" display="'4-Acid'!$A$369" xr:uid="{6655E54D-1A58-44F4-8971-65292C180618}"/>
    <hyperlink ref="B31" location="'4-Acid'!$A$388" display="'4-Acid'!$A$388" xr:uid="{464448EC-4D1D-4A55-8720-B62BC93A85AA}"/>
    <hyperlink ref="B32" location="'4-Acid'!$A$424" display="'4-Acid'!$A$424" xr:uid="{08206C33-F95B-4EB8-A1ED-F507E21F3458}"/>
    <hyperlink ref="B33" location="'4-Acid'!$A$442" display="'4-Acid'!$A$442" xr:uid="{47CF5B7A-29FC-4134-ADF4-2BF81FB51046}"/>
    <hyperlink ref="B34" location="'4-Acid'!$A$460" display="'4-Acid'!$A$460" xr:uid="{7FF14D8C-104F-4D62-94F9-2467E873BA2C}"/>
    <hyperlink ref="B35" location="'4-Acid'!$A$478" display="'4-Acid'!$A$478" xr:uid="{E5F88769-930F-49BB-A983-2F904E7A8821}"/>
    <hyperlink ref="B36" location="'4-Acid'!$A$496" display="'4-Acid'!$A$496" xr:uid="{8FBBF7C9-43DA-4755-AD2D-9C5D133D7F11}"/>
    <hyperlink ref="B37" location="'4-Acid'!$A$514" display="'4-Acid'!$A$514" xr:uid="{87163ADA-ABE6-4D7D-85DC-5D7059505725}"/>
    <hyperlink ref="B38" location="'4-Acid'!$A$533" display="'4-Acid'!$A$533" xr:uid="{E494047B-0EB0-4C08-A966-DAA6583E3DBD}"/>
    <hyperlink ref="B39" location="'4-Acid'!$A$551" display="'4-Acid'!$A$551" xr:uid="{419DAC60-30B2-4594-A3C5-120BA46B3C22}"/>
    <hyperlink ref="B40" location="'4-Acid'!$A$587" display="'4-Acid'!$A$587" xr:uid="{F2859591-B4E7-4853-89FE-DE2769AD53B9}"/>
    <hyperlink ref="B41" location="'4-Acid'!$A$623" display="'4-Acid'!$A$623" xr:uid="{F8786F13-DD0A-42D2-926C-57FF3F326DDC}"/>
    <hyperlink ref="B42" location="'4-Acid'!$A$641" display="'4-Acid'!$A$641" xr:uid="{03CCC70F-3941-4A8A-AD19-E7827A3CDFCB}"/>
    <hyperlink ref="B43" location="'4-Acid'!$A$659" display="'4-Acid'!$A$659" xr:uid="{BB503BCE-6F88-4377-BD34-AB2E3594C274}"/>
    <hyperlink ref="B44" location="'4-Acid'!$A$677" display="'4-Acid'!$A$677" xr:uid="{F652E91C-112B-4FF7-9AEA-B49224BA73BA}"/>
    <hyperlink ref="B45" location="'4-Acid'!$A$695" display="'4-Acid'!$A$695" xr:uid="{7FBFF583-5882-4A4A-98FC-4CEE9F6397D5}"/>
    <hyperlink ref="B46" location="'4-Acid'!$A$713" display="'4-Acid'!$A$713" xr:uid="{6F913812-BF86-4CE9-A215-904D40A19790}"/>
    <hyperlink ref="B47" location="'4-Acid'!$A$731" display="'4-Acid'!$A$731" xr:uid="{645BBD17-84CD-4687-8D5C-35C4D25B1FC5}"/>
    <hyperlink ref="B48" location="'4-Acid'!$A$749" display="'4-Acid'!$A$749" xr:uid="{4D2EAD9A-53AE-4A94-9C77-8E670F184F09}"/>
    <hyperlink ref="B49" location="'4-Acid'!$A$767" display="'4-Acid'!$A$767" xr:uid="{8A1D8CA1-3F4E-4C9B-80FF-5BE36760712A}"/>
    <hyperlink ref="B50" location="'4-Acid'!$A$785" display="'4-Acid'!$A$785" xr:uid="{686D948A-905A-47BD-AC2E-A5212FC1BF1A}"/>
    <hyperlink ref="B51" location="'4-Acid'!$A$804" display="'4-Acid'!$A$804" xr:uid="{EF881D4A-871D-4E3D-9C6E-B852BC4BB8F2}"/>
    <hyperlink ref="B52" location="'4-Acid'!$A$822" display="'4-Acid'!$A$822" xr:uid="{B516B0C3-234A-4C43-BCF2-3F57E80F8D77}"/>
    <hyperlink ref="B53" location="'4-Acid'!$A$840" display="'4-Acid'!$A$840" xr:uid="{0A3E5B37-2922-44D0-A443-2FE8F45CB9DA}"/>
    <hyperlink ref="B54" location="'4-Acid'!$A$859" display="'4-Acid'!$A$859" xr:uid="{1FCA6EDF-236F-4DF9-AE13-E4858EC8B055}"/>
    <hyperlink ref="B55" location="'4-Acid'!$A$877" display="'4-Acid'!$A$877" xr:uid="{888433C6-4E7C-4A63-A156-CFEED3FA8A5F}"/>
    <hyperlink ref="B56" location="'4-Acid'!$A$896" display="'4-Acid'!$A$896" xr:uid="{9D23D83D-C543-45D1-B260-10C85FE4EF17}"/>
    <hyperlink ref="B57" location="'4-Acid'!$A$914" display="'4-Acid'!$A$914" xr:uid="{8A5AD4B6-52CF-4506-B034-5595952BC532}"/>
    <hyperlink ref="B58" location="'4-Acid'!$A$932" display="'4-Acid'!$A$932" xr:uid="{9DD51446-33BA-4EE4-8D36-A7D501740DB8}"/>
    <hyperlink ref="B59" location="'4-Acid'!$A$968" display="'4-Acid'!$A$968" xr:uid="{A3D5DBE7-C9F2-4AF1-B275-EF53D458AA37}"/>
    <hyperlink ref="B60" location="'4-Acid'!$A$987" display="'4-Acid'!$A$987" xr:uid="{B459BDF4-10AB-477A-B705-E95F0F63BF06}"/>
    <hyperlink ref="B61" location="'4-Acid'!$A$1005" display="'4-Acid'!$A$1005" xr:uid="{AB7170C3-0AEC-477B-A632-81A9F0D7909D}"/>
    <hyperlink ref="B62" location="'4-Acid'!$A$1023" display="'4-Acid'!$A$1023" xr:uid="{763E55A2-4992-4856-8DB5-E7E7058E23F3}"/>
    <hyperlink ref="B63" location="'4-Acid'!$A$1059" display="'4-Acid'!$A$1059" xr:uid="{1C5A78B5-58A4-4DE6-9DE1-053435AEAB2D}"/>
    <hyperlink ref="B64" location="'4-Acid'!$A$1077" display="'4-Acid'!$A$1077" xr:uid="{ED8308E9-1AEE-4BA5-9B3F-162077E782BE}"/>
    <hyperlink ref="B65" location="'4-Acid'!$A$1095" display="'4-Acid'!$A$1095" xr:uid="{8B0BC143-691C-421E-A143-F74D485B2302}"/>
    <hyperlink ref="B66" location="'4-Acid'!$A$1113" display="'4-Acid'!$A$1113" xr:uid="{7C9E00B3-797E-4D82-BD3F-AA7B0CEF7D2F}"/>
    <hyperlink ref="B68" location="'Aqua Regia'!$A$1" display="'Aqua Regia'!$A$1" xr:uid="{59C17EF1-B931-47C4-8614-D26AF5CD01D6}"/>
    <hyperlink ref="B69" location="'Aqua Regia'!$A$18" display="'Aqua Regia'!$A$18" xr:uid="{69566D02-1911-4E0F-8037-1D8338E583B1}"/>
    <hyperlink ref="B70" location="'Aqua Regia'!$A$58" display="'Aqua Regia'!$A$58" xr:uid="{BBE80ED9-1F7A-4B8E-B3B7-3F58F34995BE}"/>
    <hyperlink ref="B71" location="'Aqua Regia'!$A$94" display="'Aqua Regia'!$A$94" xr:uid="{E01417AD-477D-4D41-8A2B-F18FEF814B67}"/>
    <hyperlink ref="B72" location="'Aqua Regia'!$A$112" display="'Aqua Regia'!$A$112" xr:uid="{169AECE8-C444-40EA-B0CF-334B49DA214B}"/>
    <hyperlink ref="B73" location="'Aqua Regia'!$A$130" display="'Aqua Regia'!$A$130" xr:uid="{70A91956-9D89-4107-B732-6CEB258E3F40}"/>
    <hyperlink ref="B74" location="'Aqua Regia'!$A$148" display="'Aqua Regia'!$A$148" xr:uid="{E69E0435-4660-4271-B2D6-4F4673543607}"/>
    <hyperlink ref="B75" location="'Aqua Regia'!$A$166" display="'Aqua Regia'!$A$166" xr:uid="{B11501BA-ED0A-405F-AD0B-ED5FEFE58227}"/>
    <hyperlink ref="B76" location="'Aqua Regia'!$A$184" display="'Aqua Regia'!$A$184" xr:uid="{BB251974-A890-4375-9272-9E79CBCCC569}"/>
    <hyperlink ref="B77" location="'Aqua Regia'!$A$202" display="'Aqua Regia'!$A$202" xr:uid="{59E38DFA-0144-409C-9D30-5FD2E72EA134}"/>
    <hyperlink ref="B78" location="'Aqua Regia'!$A$221" display="'Aqua Regia'!$A$221" xr:uid="{F9499916-6676-450F-8957-1A2509E16DB2}"/>
    <hyperlink ref="B79" location="'Aqua Regia'!$A$239" display="'Aqua Regia'!$A$239" xr:uid="{8D54AB5E-98F2-4ED9-ADD9-DA96F90F68AA}"/>
    <hyperlink ref="B80" location="'Aqua Regia'!$A$257" display="'Aqua Regia'!$A$257" xr:uid="{0DEDC360-4B2C-49AA-BCC4-81CFF1A28498}"/>
    <hyperlink ref="B81" location="'Aqua Regia'!$A$330" display="'Aqua Regia'!$A$330" xr:uid="{B0DC9D9B-16A2-4BCB-BF6E-F28162B0D717}"/>
    <hyperlink ref="B82" location="'Aqua Regia'!$A$348" display="'Aqua Regia'!$A$348" xr:uid="{D14D00D0-84F4-4E47-8F93-95D610162C4F}"/>
    <hyperlink ref="B83" location="'Aqua Regia'!$A$384" display="'Aqua Regia'!$A$384" xr:uid="{169B634B-BDF9-4A2E-BCA5-206063BA1DC8}"/>
    <hyperlink ref="B84" location="'Aqua Regia'!$A$420" display="'Aqua Regia'!$A$420" xr:uid="{B3DE7225-8B13-4233-84BF-6355B7198302}"/>
    <hyperlink ref="B85" location="'Aqua Regia'!$A$456" display="'Aqua Regia'!$A$456" xr:uid="{5676439E-057D-4F37-8516-C563424DDFDF}"/>
    <hyperlink ref="B86" location="'Aqua Regia'!$A$474" display="'Aqua Regia'!$A$474" xr:uid="{327F7394-DBC6-41D5-B908-07643D13378B}"/>
    <hyperlink ref="B87" location="'Aqua Regia'!$A$492" display="'Aqua Regia'!$A$492" xr:uid="{38BA36BA-B1A5-4903-9461-9945D5369161}"/>
    <hyperlink ref="B88" location="'Aqua Regia'!$A$511" display="'Aqua Regia'!$A$511" xr:uid="{C9F22E1E-5ADD-4596-AACF-8AAB92F538B9}"/>
    <hyperlink ref="B89" location="'Aqua Regia'!$A$547" display="'Aqua Regia'!$A$547" xr:uid="{C385B066-6C43-4340-8C8F-E5744863D147}"/>
    <hyperlink ref="B90" location="'Aqua Regia'!$A$565" display="'Aqua Regia'!$A$565" xr:uid="{5D5F58F5-0AB4-4572-8621-9BFBC0C7FE04}"/>
    <hyperlink ref="B91" location="'Aqua Regia'!$A$583" display="'Aqua Regia'!$A$583" xr:uid="{D596B1D0-4F2F-4477-9DA0-9AD06A1DE37C}"/>
    <hyperlink ref="B92" location="'Aqua Regia'!$A$602" display="'Aqua Regia'!$A$602" xr:uid="{B067053F-E3CC-432E-89FC-46BC37548058}"/>
    <hyperlink ref="B93" location="'Aqua Regia'!$A$656" display="'Aqua Regia'!$A$656" xr:uid="{BE05B6AF-18A7-433D-8C67-81F599664CE7}"/>
    <hyperlink ref="B94" location="'Aqua Regia'!$A$674" display="'Aqua Regia'!$A$674" xr:uid="{992F45B5-3D38-4681-B6E7-8BBB903D9F70}"/>
    <hyperlink ref="B95" location="'Aqua Regia'!$A$692" display="'Aqua Regia'!$A$692" xr:uid="{78A20966-A084-4D41-8C34-E036ACA4361D}"/>
    <hyperlink ref="B96" location="'Aqua Regia'!$A$764" display="'Aqua Regia'!$A$764" xr:uid="{2A58E0D0-D2B0-4FC6-AE41-3D54B4093231}"/>
    <hyperlink ref="B97" location="'Aqua Regia'!$A$782" display="'Aqua Regia'!$A$782" xr:uid="{03313953-0E25-4D19-B400-814F3E6EEDDC}"/>
    <hyperlink ref="B98" location="'Aqua Regia'!$A$800" display="'Aqua Regia'!$A$800" xr:uid="{D0F70978-D5AB-4092-B613-D2B52B61FF02}"/>
    <hyperlink ref="B99" location="'Aqua Regia'!$A$818" display="'Aqua Regia'!$A$818" xr:uid="{097E74FA-73BA-4E01-AD2E-678A40512263}"/>
    <hyperlink ref="B100" location="'Aqua Regia'!$A$836" display="'Aqua Regia'!$A$836" xr:uid="{0A41973C-6EC7-4165-AAA9-56FB538DD382}"/>
    <hyperlink ref="B101" location="'Aqua Regia'!$A$855" display="'Aqua Regia'!$A$855" xr:uid="{EF1AB506-F0E6-4B91-8CE5-81324935F3D1}"/>
    <hyperlink ref="B102" location="'Aqua Regia'!$A$892" display="'Aqua Regia'!$A$892" xr:uid="{D0B877E8-4BDC-4ED0-9C69-C4D56C0F0013}"/>
    <hyperlink ref="B103" location="'Aqua Regia'!$A$910" display="'Aqua Regia'!$A$910" xr:uid="{3228BE04-DF85-4D4F-8023-A7A536DCF66A}"/>
    <hyperlink ref="B104" location="'Aqua Regia'!$A$928" display="'Aqua Regia'!$A$928" xr:uid="{3E2498D9-892C-4017-A87C-F3C569B4A9A2}"/>
    <hyperlink ref="B105" location="'Aqua Regia'!$A$1018" display="'Aqua Regia'!$A$1018" xr:uid="{3552B4B4-8862-46C0-9A17-78FB599FE48E}"/>
    <hyperlink ref="B106" location="'Aqua Regia'!$A$1054" display="'Aqua Regia'!$A$1054" xr:uid="{AA758352-8CFF-4C74-AA29-01DF324D8623}"/>
    <hyperlink ref="B107" location="'Aqua Regia'!$A$1073" display="'Aqua Regia'!$A$1073" xr:uid="{2BB61861-C5CB-40D6-8E70-43D79A0C91D7}"/>
    <hyperlink ref="B108" location="'Aqua Regia'!$A$1109" display="'Aqua Regia'!$A$1109" xr:uid="{C0E6ED9A-C017-420E-ACEC-C37E503EB485}"/>
    <hyperlink ref="B109" location="'Aqua Regia'!$A$1146" display="'Aqua Regia'!$A$1146" xr:uid="{4BA3C690-F09A-4A62-8A0F-EB3A5A8B23FC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6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1" customWidth="1" collapsed="1"/>
    <col min="2" max="2" width="10.85546875" style="81" customWidth="1"/>
    <col min="3" max="3" width="7.42578125" style="81" customWidth="1"/>
    <col min="4" max="5" width="10.85546875" style="81" customWidth="1"/>
    <col min="6" max="6" width="7.42578125" style="81" customWidth="1"/>
    <col min="7" max="8" width="10.85546875" style="81" customWidth="1"/>
    <col min="9" max="9" width="7.42578125" style="81" customWidth="1"/>
    <col min="10" max="11" width="10.85546875" style="81" customWidth="1"/>
    <col min="12" max="16384" width="9.140625" style="81"/>
  </cols>
  <sheetData>
    <row r="1" spans="1:11" s="7" customFormat="1" ht="23.25" customHeight="1">
      <c r="A1" s="81"/>
      <c r="B1" s="40" t="s">
        <v>672</v>
      </c>
      <c r="C1" s="6"/>
      <c r="D1" s="6"/>
      <c r="E1" s="6"/>
      <c r="F1" s="6"/>
      <c r="G1" s="6"/>
      <c r="H1" s="6"/>
      <c r="I1" s="6"/>
      <c r="J1" s="6"/>
      <c r="K1" s="83"/>
    </row>
    <row r="2" spans="1:11" s="7" customFormat="1" ht="24.75" customHeight="1">
      <c r="A2" s="81"/>
      <c r="B2" s="84" t="s">
        <v>2</v>
      </c>
      <c r="C2" s="173" t="s">
        <v>46</v>
      </c>
      <c r="D2" s="174" t="s">
        <v>47</v>
      </c>
      <c r="E2" s="84" t="s">
        <v>2</v>
      </c>
      <c r="F2" s="175" t="s">
        <v>46</v>
      </c>
      <c r="G2" s="85" t="s">
        <v>47</v>
      </c>
      <c r="H2" s="86" t="s">
        <v>2</v>
      </c>
      <c r="I2" s="175" t="s">
        <v>46</v>
      </c>
      <c r="J2" s="85" t="s">
        <v>47</v>
      </c>
      <c r="K2" s="81"/>
    </row>
    <row r="3" spans="1:11" ht="15.75" customHeight="1">
      <c r="A3" s="82"/>
      <c r="B3" s="177" t="s">
        <v>209</v>
      </c>
      <c r="C3" s="176"/>
      <c r="D3" s="178"/>
      <c r="E3" s="176"/>
      <c r="F3" s="176"/>
      <c r="G3" s="179"/>
      <c r="H3" s="176"/>
      <c r="I3" s="176"/>
      <c r="J3" s="180"/>
    </row>
    <row r="4" spans="1:11" ht="15.75" customHeight="1">
      <c r="A4" s="82"/>
      <c r="B4" s="181" t="s">
        <v>128</v>
      </c>
      <c r="C4" s="172" t="s">
        <v>83</v>
      </c>
      <c r="D4" s="42" t="s">
        <v>109</v>
      </c>
      <c r="E4" s="181" t="s">
        <v>129</v>
      </c>
      <c r="F4" s="172" t="s">
        <v>83</v>
      </c>
      <c r="G4" s="45" t="s">
        <v>109</v>
      </c>
      <c r="H4" s="43" t="s">
        <v>669</v>
      </c>
      <c r="I4" s="172" t="s">
        <v>669</v>
      </c>
      <c r="J4" s="44" t="s">
        <v>669</v>
      </c>
    </row>
    <row r="5" spans="1:11" ht="15.75" customHeight="1">
      <c r="A5" s="82"/>
      <c r="B5" s="177" t="s">
        <v>210</v>
      </c>
      <c r="C5" s="176"/>
      <c r="D5" s="178"/>
      <c r="E5" s="176"/>
      <c r="F5" s="176"/>
      <c r="G5" s="179"/>
      <c r="H5" s="176"/>
      <c r="I5" s="176"/>
      <c r="J5" s="180"/>
    </row>
    <row r="6" spans="1:11" ht="15.75" customHeight="1">
      <c r="A6" s="82"/>
      <c r="B6" s="181" t="s">
        <v>48</v>
      </c>
      <c r="C6" s="172" t="s">
        <v>1</v>
      </c>
      <c r="D6" s="42">
        <v>7.0274544592335397</v>
      </c>
      <c r="E6" s="181" t="s">
        <v>42</v>
      </c>
      <c r="F6" s="172" t="s">
        <v>3</v>
      </c>
      <c r="G6" s="45">
        <v>12.647145833333299</v>
      </c>
      <c r="H6" s="183" t="s">
        <v>60</v>
      </c>
      <c r="I6" s="172" t="s">
        <v>1</v>
      </c>
      <c r="J6" s="182">
        <v>2.08666666666667</v>
      </c>
    </row>
    <row r="7" spans="1:11" ht="15.75" customHeight="1">
      <c r="A7" s="82"/>
      <c r="B7" s="181" t="s">
        <v>7</v>
      </c>
      <c r="C7" s="172" t="s">
        <v>3</v>
      </c>
      <c r="D7" s="184">
        <v>618.80542824074098</v>
      </c>
      <c r="E7" s="181" t="s">
        <v>54</v>
      </c>
      <c r="F7" s="172" t="s">
        <v>1</v>
      </c>
      <c r="G7" s="182">
        <v>2.9220092592592599</v>
      </c>
      <c r="H7" s="183" t="s">
        <v>9</v>
      </c>
      <c r="I7" s="172" t="s">
        <v>3</v>
      </c>
      <c r="J7" s="45">
        <v>13.2385185185185</v>
      </c>
    </row>
    <row r="8" spans="1:11" ht="15.75" customHeight="1">
      <c r="A8" s="82"/>
      <c r="B8" s="181" t="s">
        <v>10</v>
      </c>
      <c r="C8" s="172" t="s">
        <v>3</v>
      </c>
      <c r="D8" s="184">
        <v>594.62827372685194</v>
      </c>
      <c r="E8" s="181" t="s">
        <v>17</v>
      </c>
      <c r="F8" s="172" t="s">
        <v>3</v>
      </c>
      <c r="G8" s="45">
        <v>37.5512962962963</v>
      </c>
      <c r="H8" s="183" t="s">
        <v>62</v>
      </c>
      <c r="I8" s="172" t="s">
        <v>1</v>
      </c>
      <c r="J8" s="182">
        <v>28.145838271604902</v>
      </c>
    </row>
    <row r="9" spans="1:11" ht="15.75" customHeight="1">
      <c r="A9" s="82"/>
      <c r="B9" s="181" t="s">
        <v>13</v>
      </c>
      <c r="C9" s="172" t="s">
        <v>3</v>
      </c>
      <c r="D9" s="42" t="s">
        <v>109</v>
      </c>
      <c r="E9" s="181" t="s">
        <v>20</v>
      </c>
      <c r="F9" s="172" t="s">
        <v>3</v>
      </c>
      <c r="G9" s="45" t="s">
        <v>109</v>
      </c>
      <c r="H9" s="183" t="s">
        <v>15</v>
      </c>
      <c r="I9" s="172" t="s">
        <v>3</v>
      </c>
      <c r="J9" s="44" t="s">
        <v>97</v>
      </c>
    </row>
    <row r="10" spans="1:11" ht="15.75" customHeight="1">
      <c r="A10" s="82"/>
      <c r="B10" s="181" t="s">
        <v>16</v>
      </c>
      <c r="C10" s="172" t="s">
        <v>3</v>
      </c>
      <c r="D10" s="42" t="s">
        <v>109</v>
      </c>
      <c r="E10" s="181" t="s">
        <v>55</v>
      </c>
      <c r="F10" s="172" t="s">
        <v>1</v>
      </c>
      <c r="G10" s="182">
        <v>1.36047291666667</v>
      </c>
      <c r="H10" s="183" t="s">
        <v>18</v>
      </c>
      <c r="I10" s="172" t="s">
        <v>3</v>
      </c>
      <c r="J10" s="44">
        <v>140.014375</v>
      </c>
    </row>
    <row r="11" spans="1:11" ht="15.75" customHeight="1">
      <c r="A11" s="82"/>
      <c r="B11" s="181" t="s">
        <v>50</v>
      </c>
      <c r="C11" s="172" t="s">
        <v>1</v>
      </c>
      <c r="D11" s="185">
        <v>0.69341666666666701</v>
      </c>
      <c r="E11" s="181" t="s">
        <v>56</v>
      </c>
      <c r="F11" s="172" t="s">
        <v>1</v>
      </c>
      <c r="G11" s="186">
        <v>0.11246775000000001</v>
      </c>
      <c r="H11" s="183" t="s">
        <v>63</v>
      </c>
      <c r="I11" s="172" t="s">
        <v>1</v>
      </c>
      <c r="J11" s="186">
        <v>0.37968750000000001</v>
      </c>
    </row>
    <row r="12" spans="1:11" ht="15.75" customHeight="1">
      <c r="A12" s="82"/>
      <c r="B12" s="181" t="s">
        <v>19</v>
      </c>
      <c r="C12" s="172" t="s">
        <v>3</v>
      </c>
      <c r="D12" s="42" t="s">
        <v>211</v>
      </c>
      <c r="E12" s="181" t="s">
        <v>26</v>
      </c>
      <c r="F12" s="172" t="s">
        <v>3</v>
      </c>
      <c r="G12" s="182">
        <v>3.1024324845678999</v>
      </c>
      <c r="H12" s="183" t="s">
        <v>66</v>
      </c>
      <c r="I12" s="172" t="s">
        <v>3</v>
      </c>
      <c r="J12" s="44">
        <v>68.742291666666702</v>
      </c>
    </row>
    <row r="13" spans="1:11" ht="15.75" customHeight="1">
      <c r="A13" s="82"/>
      <c r="B13" s="181" t="s">
        <v>25</v>
      </c>
      <c r="C13" s="172" t="s">
        <v>3</v>
      </c>
      <c r="D13" s="187">
        <v>18.513194444444402</v>
      </c>
      <c r="E13" s="181" t="s">
        <v>29</v>
      </c>
      <c r="F13" s="172" t="s">
        <v>3</v>
      </c>
      <c r="G13" s="45" t="s">
        <v>109</v>
      </c>
      <c r="H13" s="183" t="s">
        <v>35</v>
      </c>
      <c r="I13" s="172" t="s">
        <v>3</v>
      </c>
      <c r="J13" s="44">
        <v>64.970300925925898</v>
      </c>
    </row>
    <row r="14" spans="1:11" ht="15.75" customHeight="1">
      <c r="A14" s="82"/>
      <c r="B14" s="181" t="s">
        <v>51</v>
      </c>
      <c r="C14" s="172" t="s">
        <v>3</v>
      </c>
      <c r="D14" s="184">
        <v>149.94747803069299</v>
      </c>
      <c r="E14" s="181" t="s">
        <v>34</v>
      </c>
      <c r="F14" s="172" t="s">
        <v>3</v>
      </c>
      <c r="G14" s="45">
        <v>39.134774999999998</v>
      </c>
      <c r="H14" s="183" t="s">
        <v>38</v>
      </c>
      <c r="I14" s="172" t="s">
        <v>3</v>
      </c>
      <c r="J14" s="45">
        <v>26.2849166666667</v>
      </c>
    </row>
    <row r="15" spans="1:11" ht="15.75" customHeight="1">
      <c r="A15" s="82"/>
      <c r="B15" s="181" t="s">
        <v>0</v>
      </c>
      <c r="C15" s="172" t="s">
        <v>3</v>
      </c>
      <c r="D15" s="184">
        <v>90.752780346296404</v>
      </c>
      <c r="E15" s="181" t="s">
        <v>58</v>
      </c>
      <c r="F15" s="172" t="s">
        <v>1</v>
      </c>
      <c r="G15" s="186">
        <v>5.7430297498713999E-2</v>
      </c>
      <c r="H15" s="183" t="s">
        <v>44</v>
      </c>
      <c r="I15" s="172" t="s">
        <v>3</v>
      </c>
      <c r="J15" s="44">
        <v>121.630451388889</v>
      </c>
    </row>
    <row r="16" spans="1:11" ht="15.75" customHeight="1">
      <c r="A16" s="82"/>
      <c r="B16" s="181" t="s">
        <v>52</v>
      </c>
      <c r="C16" s="172" t="s">
        <v>1</v>
      </c>
      <c r="D16" s="42">
        <v>3.6959416666666698</v>
      </c>
      <c r="E16" s="181" t="s">
        <v>37</v>
      </c>
      <c r="F16" s="172" t="s">
        <v>3</v>
      </c>
      <c r="G16" s="45">
        <v>45.799673996913597</v>
      </c>
      <c r="H16" s="43" t="s">
        <v>669</v>
      </c>
      <c r="I16" s="172" t="s">
        <v>669</v>
      </c>
      <c r="J16" s="44" t="s">
        <v>669</v>
      </c>
    </row>
    <row r="17" spans="1:10" ht="15.75" customHeight="1">
      <c r="A17" s="82"/>
      <c r="B17" s="177" t="s">
        <v>187</v>
      </c>
      <c r="C17" s="176"/>
      <c r="D17" s="178"/>
      <c r="E17" s="176"/>
      <c r="F17" s="176"/>
      <c r="G17" s="179"/>
      <c r="H17" s="176"/>
      <c r="I17" s="176"/>
      <c r="J17" s="180"/>
    </row>
    <row r="18" spans="1:10" ht="15.75" customHeight="1">
      <c r="A18" s="82"/>
      <c r="B18" s="181" t="s">
        <v>53</v>
      </c>
      <c r="C18" s="172" t="s">
        <v>3</v>
      </c>
      <c r="D18" s="42">
        <v>0.18666666666666701</v>
      </c>
      <c r="E18" s="181" t="s">
        <v>29</v>
      </c>
      <c r="F18" s="172" t="s">
        <v>3</v>
      </c>
      <c r="G18" s="182">
        <v>5.8073546534452696</v>
      </c>
      <c r="H18" s="183" t="s">
        <v>35</v>
      </c>
      <c r="I18" s="172" t="s">
        <v>3</v>
      </c>
      <c r="J18" s="182">
        <v>2.0507834624401302</v>
      </c>
    </row>
    <row r="19" spans="1:10" ht="15.75" customHeight="1">
      <c r="A19" s="82"/>
      <c r="B19" s="181" t="s">
        <v>26</v>
      </c>
      <c r="C19" s="172" t="s">
        <v>3</v>
      </c>
      <c r="D19" s="42">
        <v>1.00074795068509</v>
      </c>
      <c r="E19" s="181" t="s">
        <v>63</v>
      </c>
      <c r="F19" s="172" t="s">
        <v>1</v>
      </c>
      <c r="G19" s="186">
        <v>0.215893856917803</v>
      </c>
      <c r="H19" s="43" t="s">
        <v>669</v>
      </c>
      <c r="I19" s="172" t="s">
        <v>669</v>
      </c>
      <c r="J19" s="44" t="s">
        <v>669</v>
      </c>
    </row>
    <row r="20" spans="1:10" ht="15.75" customHeight="1">
      <c r="A20" s="82"/>
      <c r="B20" s="177" t="s">
        <v>212</v>
      </c>
      <c r="C20" s="176"/>
      <c r="D20" s="178"/>
      <c r="E20" s="176"/>
      <c r="F20" s="176"/>
      <c r="G20" s="179"/>
      <c r="H20" s="176"/>
      <c r="I20" s="176"/>
      <c r="J20" s="180"/>
    </row>
    <row r="21" spans="1:10" ht="15.75" customHeight="1">
      <c r="A21" s="82"/>
      <c r="B21" s="181" t="s">
        <v>49</v>
      </c>
      <c r="C21" s="172" t="s">
        <v>3</v>
      </c>
      <c r="D21" s="187">
        <v>18.2679166666667</v>
      </c>
      <c r="E21" s="181" t="s">
        <v>29</v>
      </c>
      <c r="F21" s="172" t="s">
        <v>3</v>
      </c>
      <c r="G21" s="182">
        <v>0.20424249157045901</v>
      </c>
      <c r="H21" s="183" t="s">
        <v>30</v>
      </c>
      <c r="I21" s="172" t="s">
        <v>3</v>
      </c>
      <c r="J21" s="182">
        <v>4.7865389502255598</v>
      </c>
    </row>
    <row r="22" spans="1:10" ht="15.75" customHeight="1">
      <c r="A22" s="82"/>
      <c r="B22" s="181" t="s">
        <v>33</v>
      </c>
      <c r="C22" s="172" t="s">
        <v>3</v>
      </c>
      <c r="D22" s="42">
        <v>1.5670833333333301</v>
      </c>
      <c r="E22" s="181" t="s">
        <v>31</v>
      </c>
      <c r="F22" s="172" t="s">
        <v>3</v>
      </c>
      <c r="G22" s="45">
        <v>11.7130833333333</v>
      </c>
      <c r="H22" s="183" t="s">
        <v>63</v>
      </c>
      <c r="I22" s="172" t="s">
        <v>1</v>
      </c>
      <c r="J22" s="186">
        <v>6.8359060807937997E-3</v>
      </c>
    </row>
    <row r="23" spans="1:10" ht="15.75" customHeight="1">
      <c r="A23" s="82"/>
      <c r="B23" s="181" t="s">
        <v>36</v>
      </c>
      <c r="C23" s="172" t="s">
        <v>3</v>
      </c>
      <c r="D23" s="42">
        <v>0.81716666666666704</v>
      </c>
      <c r="E23" s="181" t="s">
        <v>128</v>
      </c>
      <c r="F23" s="172" t="s">
        <v>83</v>
      </c>
      <c r="G23" s="45" t="s">
        <v>97</v>
      </c>
      <c r="H23" s="183" t="s">
        <v>65</v>
      </c>
      <c r="I23" s="172" t="s">
        <v>3</v>
      </c>
      <c r="J23" s="182">
        <v>0.10841666666666699</v>
      </c>
    </row>
    <row r="24" spans="1:10" ht="15.75" customHeight="1">
      <c r="A24" s="82"/>
      <c r="B24" s="181" t="s">
        <v>39</v>
      </c>
      <c r="C24" s="172" t="s">
        <v>3</v>
      </c>
      <c r="D24" s="42">
        <v>0.54391666666666705</v>
      </c>
      <c r="E24" s="181" t="s">
        <v>40</v>
      </c>
      <c r="F24" s="172" t="s">
        <v>3</v>
      </c>
      <c r="G24" s="182">
        <v>2.8713333333333302</v>
      </c>
      <c r="H24" s="183" t="s">
        <v>35</v>
      </c>
      <c r="I24" s="172" t="s">
        <v>3</v>
      </c>
      <c r="J24" s="182">
        <v>0.66011738196398395</v>
      </c>
    </row>
    <row r="25" spans="1:10" ht="15.75" customHeight="1">
      <c r="A25" s="82"/>
      <c r="B25" s="181" t="s">
        <v>5</v>
      </c>
      <c r="C25" s="172" t="s">
        <v>3</v>
      </c>
      <c r="D25" s="42">
        <v>2.37175</v>
      </c>
      <c r="E25" s="181" t="s">
        <v>129</v>
      </c>
      <c r="F25" s="172" t="s">
        <v>83</v>
      </c>
      <c r="G25" s="182">
        <v>1.75</v>
      </c>
      <c r="H25" s="183" t="s">
        <v>41</v>
      </c>
      <c r="I25" s="172" t="s">
        <v>3</v>
      </c>
      <c r="J25" s="182">
        <v>0.77238888888888901</v>
      </c>
    </row>
    <row r="26" spans="1:10" ht="15.75" customHeight="1">
      <c r="A26" s="82"/>
      <c r="B26" s="181" t="s">
        <v>8</v>
      </c>
      <c r="C26" s="172" t="s">
        <v>3</v>
      </c>
      <c r="D26" s="42">
        <v>0.15591666666666701</v>
      </c>
      <c r="E26" s="181" t="s">
        <v>12</v>
      </c>
      <c r="F26" s="172" t="s">
        <v>3</v>
      </c>
      <c r="G26" s="182">
        <v>2.78925</v>
      </c>
      <c r="H26" s="183" t="s">
        <v>45</v>
      </c>
      <c r="I26" s="172" t="s">
        <v>3</v>
      </c>
      <c r="J26" s="182">
        <v>8.2405107279651606</v>
      </c>
    </row>
    <row r="27" spans="1:10" ht="15.75" customHeight="1">
      <c r="A27" s="82"/>
      <c r="B27" s="181" t="s">
        <v>11</v>
      </c>
      <c r="C27" s="172" t="s">
        <v>3</v>
      </c>
      <c r="D27" s="42">
        <v>0.29733333333333301</v>
      </c>
      <c r="E27" s="181" t="s">
        <v>24</v>
      </c>
      <c r="F27" s="172" t="s">
        <v>3</v>
      </c>
      <c r="G27" s="182">
        <v>0.31204166666666699</v>
      </c>
      <c r="H27" s="43" t="s">
        <v>669</v>
      </c>
      <c r="I27" s="172" t="s">
        <v>669</v>
      </c>
      <c r="J27" s="44" t="s">
        <v>669</v>
      </c>
    </row>
    <row r="28" spans="1:10" ht="15.75" customHeight="1">
      <c r="A28" s="82"/>
      <c r="B28" s="181" t="s">
        <v>23</v>
      </c>
      <c r="C28" s="172" t="s">
        <v>3</v>
      </c>
      <c r="D28" s="42">
        <v>0.114041666666667</v>
      </c>
      <c r="E28" s="181" t="s">
        <v>27</v>
      </c>
      <c r="F28" s="172" t="s">
        <v>3</v>
      </c>
      <c r="G28" s="186">
        <v>7.5955609962198495E-2</v>
      </c>
      <c r="H28" s="43" t="s">
        <v>669</v>
      </c>
      <c r="I28" s="172" t="s">
        <v>669</v>
      </c>
      <c r="J28" s="44" t="s">
        <v>669</v>
      </c>
    </row>
    <row r="29" spans="1:10" ht="15.75" customHeight="1">
      <c r="A29" s="82"/>
      <c r="B29" s="177" t="s">
        <v>140</v>
      </c>
      <c r="C29" s="176"/>
      <c r="D29" s="178"/>
      <c r="E29" s="176"/>
      <c r="F29" s="176"/>
      <c r="G29" s="179"/>
      <c r="H29" s="176"/>
      <c r="I29" s="176"/>
      <c r="J29" s="180"/>
    </row>
    <row r="30" spans="1:10" ht="15.75" customHeight="1">
      <c r="A30" s="82"/>
      <c r="B30" s="181" t="s">
        <v>375</v>
      </c>
      <c r="C30" s="172" t="s">
        <v>1</v>
      </c>
      <c r="D30" s="42">
        <v>13.390499999999999</v>
      </c>
      <c r="E30" s="181" t="s">
        <v>112</v>
      </c>
      <c r="F30" s="172" t="s">
        <v>1</v>
      </c>
      <c r="G30" s="182">
        <v>2.27</v>
      </c>
      <c r="H30" s="183" t="s">
        <v>376</v>
      </c>
      <c r="I30" s="172" t="s">
        <v>1</v>
      </c>
      <c r="J30" s="182">
        <v>60.24</v>
      </c>
    </row>
    <row r="31" spans="1:10" ht="15.75" customHeight="1">
      <c r="A31" s="82"/>
      <c r="B31" s="181" t="s">
        <v>105</v>
      </c>
      <c r="C31" s="172" t="s">
        <v>1</v>
      </c>
      <c r="D31" s="185">
        <v>0.83899999999999997</v>
      </c>
      <c r="E31" s="181" t="s">
        <v>113</v>
      </c>
      <c r="F31" s="172" t="s">
        <v>1</v>
      </c>
      <c r="G31" s="186">
        <v>0.14050000000000001</v>
      </c>
      <c r="H31" s="183" t="s">
        <v>377</v>
      </c>
      <c r="I31" s="172" t="s">
        <v>1</v>
      </c>
      <c r="J31" s="182">
        <v>5.133</v>
      </c>
    </row>
    <row r="32" spans="1:10" ht="15.75" customHeight="1">
      <c r="A32" s="82"/>
      <c r="B32" s="181" t="s">
        <v>378</v>
      </c>
      <c r="C32" s="172" t="s">
        <v>1</v>
      </c>
      <c r="D32" s="42">
        <v>5.24</v>
      </c>
      <c r="E32" s="181" t="s">
        <v>379</v>
      </c>
      <c r="F32" s="172" t="s">
        <v>1</v>
      </c>
      <c r="G32" s="186">
        <v>0.13750000000000001</v>
      </c>
      <c r="H32" s="183" t="s">
        <v>380</v>
      </c>
      <c r="I32" s="172" t="s">
        <v>1</v>
      </c>
      <c r="J32" s="186">
        <v>0.63500000000000001</v>
      </c>
    </row>
    <row r="33" spans="1:10" ht="15.75" customHeight="1">
      <c r="A33" s="82"/>
      <c r="B33" s="181" t="s">
        <v>381</v>
      </c>
      <c r="C33" s="172" t="s">
        <v>1</v>
      </c>
      <c r="D33" s="42">
        <v>3.5585</v>
      </c>
      <c r="E33" s="181" t="s">
        <v>6</v>
      </c>
      <c r="F33" s="172" t="s">
        <v>1</v>
      </c>
      <c r="G33" s="182">
        <v>4.7699999999999996</v>
      </c>
      <c r="H33" s="43" t="s">
        <v>669</v>
      </c>
      <c r="I33" s="172" t="s">
        <v>669</v>
      </c>
      <c r="J33" s="44" t="s">
        <v>669</v>
      </c>
    </row>
    <row r="34" spans="1:10" ht="15.75" customHeight="1">
      <c r="A34" s="82"/>
      <c r="B34" s="177" t="s">
        <v>186</v>
      </c>
      <c r="C34" s="176"/>
      <c r="D34" s="178"/>
      <c r="E34" s="176"/>
      <c r="F34" s="176"/>
      <c r="G34" s="179"/>
      <c r="H34" s="176"/>
      <c r="I34" s="176"/>
      <c r="J34" s="180"/>
    </row>
    <row r="35" spans="1:10" ht="15.75" customHeight="1">
      <c r="A35" s="82"/>
      <c r="B35" s="181" t="s">
        <v>382</v>
      </c>
      <c r="C35" s="172" t="s">
        <v>1</v>
      </c>
      <c r="D35" s="42">
        <v>6.7149999999999999</v>
      </c>
      <c r="E35" s="41" t="s">
        <v>669</v>
      </c>
      <c r="F35" s="172" t="s">
        <v>669</v>
      </c>
      <c r="G35" s="45" t="s">
        <v>669</v>
      </c>
      <c r="H35" s="43" t="s">
        <v>669</v>
      </c>
      <c r="I35" s="172" t="s">
        <v>669</v>
      </c>
      <c r="J35" s="44" t="s">
        <v>669</v>
      </c>
    </row>
    <row r="36" spans="1:10" ht="15.75" customHeight="1">
      <c r="A36" s="82"/>
      <c r="B36" s="177" t="s">
        <v>185</v>
      </c>
      <c r="C36" s="176"/>
      <c r="D36" s="178"/>
      <c r="E36" s="176"/>
      <c r="F36" s="176"/>
      <c r="G36" s="179"/>
      <c r="H36" s="176"/>
      <c r="I36" s="176"/>
      <c r="J36" s="180"/>
    </row>
    <row r="37" spans="1:10" ht="15.75" customHeight="1">
      <c r="A37" s="82"/>
      <c r="B37" s="181" t="s">
        <v>114</v>
      </c>
      <c r="C37" s="172" t="s">
        <v>1</v>
      </c>
      <c r="D37" s="42">
        <v>1.135</v>
      </c>
      <c r="E37" s="181" t="s">
        <v>60</v>
      </c>
      <c r="F37" s="172" t="s">
        <v>1</v>
      </c>
      <c r="G37" s="182">
        <v>2.11</v>
      </c>
      <c r="H37" s="43" t="s">
        <v>669</v>
      </c>
      <c r="I37" s="172" t="s">
        <v>669</v>
      </c>
      <c r="J37" s="44" t="s">
        <v>669</v>
      </c>
    </row>
    <row r="38" spans="1:10" ht="15.75" customHeight="1">
      <c r="A38" s="82"/>
      <c r="B38" s="177" t="s">
        <v>213</v>
      </c>
      <c r="C38" s="176"/>
      <c r="D38" s="178"/>
      <c r="E38" s="176"/>
      <c r="F38" s="176"/>
      <c r="G38" s="179"/>
      <c r="H38" s="176"/>
      <c r="I38" s="176"/>
      <c r="J38" s="180"/>
    </row>
    <row r="39" spans="1:10" ht="15.75" customHeight="1">
      <c r="A39" s="82"/>
      <c r="B39" s="181" t="s">
        <v>4</v>
      </c>
      <c r="C39" s="172" t="s">
        <v>3</v>
      </c>
      <c r="D39" s="185">
        <v>0.9</v>
      </c>
      <c r="E39" s="181" t="s">
        <v>8</v>
      </c>
      <c r="F39" s="172" t="s">
        <v>3</v>
      </c>
      <c r="G39" s="182">
        <v>4.4749999999999996</v>
      </c>
      <c r="H39" s="183" t="s">
        <v>12</v>
      </c>
      <c r="I39" s="172" t="s">
        <v>3</v>
      </c>
      <c r="J39" s="182">
        <v>5.8650000000000002</v>
      </c>
    </row>
    <row r="40" spans="1:10" ht="15.75" customHeight="1">
      <c r="A40" s="82"/>
      <c r="B40" s="181" t="s">
        <v>7</v>
      </c>
      <c r="C40" s="172" t="s">
        <v>3</v>
      </c>
      <c r="D40" s="184">
        <v>588</v>
      </c>
      <c r="E40" s="181" t="s">
        <v>11</v>
      </c>
      <c r="F40" s="172" t="s">
        <v>3</v>
      </c>
      <c r="G40" s="182">
        <v>0.99</v>
      </c>
      <c r="H40" s="183" t="s">
        <v>15</v>
      </c>
      <c r="I40" s="172" t="s">
        <v>3</v>
      </c>
      <c r="J40" s="182">
        <v>3.6</v>
      </c>
    </row>
    <row r="41" spans="1:10" ht="15.75" customHeight="1">
      <c r="A41" s="82"/>
      <c r="B41" s="181" t="s">
        <v>10</v>
      </c>
      <c r="C41" s="172" t="s">
        <v>3</v>
      </c>
      <c r="D41" s="184">
        <v>583</v>
      </c>
      <c r="E41" s="181" t="s">
        <v>14</v>
      </c>
      <c r="F41" s="172" t="s">
        <v>3</v>
      </c>
      <c r="G41" s="186">
        <v>0.05</v>
      </c>
      <c r="H41" s="183" t="s">
        <v>18</v>
      </c>
      <c r="I41" s="172" t="s">
        <v>3</v>
      </c>
      <c r="J41" s="44">
        <v>149.5</v>
      </c>
    </row>
    <row r="42" spans="1:10" ht="15.75" customHeight="1">
      <c r="A42" s="82"/>
      <c r="B42" s="181" t="s">
        <v>13</v>
      </c>
      <c r="C42" s="172" t="s">
        <v>3</v>
      </c>
      <c r="D42" s="42">
        <v>2.5</v>
      </c>
      <c r="E42" s="181" t="s">
        <v>17</v>
      </c>
      <c r="F42" s="172" t="s">
        <v>3</v>
      </c>
      <c r="G42" s="45">
        <v>38.25</v>
      </c>
      <c r="H42" s="183" t="s">
        <v>21</v>
      </c>
      <c r="I42" s="172" t="s">
        <v>3</v>
      </c>
      <c r="J42" s="182">
        <v>1.0449999999999999</v>
      </c>
    </row>
    <row r="43" spans="1:10" ht="15.75" customHeight="1">
      <c r="A43" s="82"/>
      <c r="B43" s="181" t="s">
        <v>16</v>
      </c>
      <c r="C43" s="172" t="s">
        <v>3</v>
      </c>
      <c r="D43" s="42">
        <v>0.65</v>
      </c>
      <c r="E43" s="181" t="s">
        <v>23</v>
      </c>
      <c r="F43" s="172" t="s">
        <v>3</v>
      </c>
      <c r="G43" s="182">
        <v>0.38500000000000001</v>
      </c>
      <c r="H43" s="183" t="s">
        <v>24</v>
      </c>
      <c r="I43" s="172" t="s">
        <v>3</v>
      </c>
      <c r="J43" s="182">
        <v>0.85499999999999998</v>
      </c>
    </row>
    <row r="44" spans="1:10" ht="15.75" customHeight="1">
      <c r="A44" s="82"/>
      <c r="B44" s="181" t="s">
        <v>19</v>
      </c>
      <c r="C44" s="172" t="s">
        <v>3</v>
      </c>
      <c r="D44" s="42">
        <v>0.125</v>
      </c>
      <c r="E44" s="181" t="s">
        <v>56</v>
      </c>
      <c r="F44" s="172" t="s">
        <v>1</v>
      </c>
      <c r="G44" s="186">
        <v>0.10199999999999999</v>
      </c>
      <c r="H44" s="183" t="s">
        <v>27</v>
      </c>
      <c r="I44" s="172" t="s">
        <v>3</v>
      </c>
      <c r="J44" s="44" t="s">
        <v>98</v>
      </c>
    </row>
    <row r="45" spans="1:10" ht="15.75" customHeight="1">
      <c r="A45" s="82"/>
      <c r="B45" s="181" t="s">
        <v>22</v>
      </c>
      <c r="C45" s="172" t="s">
        <v>3</v>
      </c>
      <c r="D45" s="184">
        <v>74.150000000000006</v>
      </c>
      <c r="E45" s="181" t="s">
        <v>26</v>
      </c>
      <c r="F45" s="172" t="s">
        <v>3</v>
      </c>
      <c r="G45" s="182">
        <v>1.7</v>
      </c>
      <c r="H45" s="183" t="s">
        <v>30</v>
      </c>
      <c r="I45" s="172" t="s">
        <v>3</v>
      </c>
      <c r="J45" s="45">
        <v>15.6</v>
      </c>
    </row>
    <row r="46" spans="1:10" ht="15.75" customHeight="1">
      <c r="A46" s="82"/>
      <c r="B46" s="181" t="s">
        <v>25</v>
      </c>
      <c r="C46" s="172" t="s">
        <v>3</v>
      </c>
      <c r="D46" s="187">
        <v>13.9</v>
      </c>
      <c r="E46" s="181" t="s">
        <v>29</v>
      </c>
      <c r="F46" s="172" t="s">
        <v>3</v>
      </c>
      <c r="G46" s="45">
        <v>12.7</v>
      </c>
      <c r="H46" s="183" t="s">
        <v>63</v>
      </c>
      <c r="I46" s="172" t="s">
        <v>1</v>
      </c>
      <c r="J46" s="186">
        <v>0.375</v>
      </c>
    </row>
    <row r="47" spans="1:10" ht="15.75" customHeight="1">
      <c r="A47" s="82"/>
      <c r="B47" s="181" t="s">
        <v>51</v>
      </c>
      <c r="C47" s="172" t="s">
        <v>3</v>
      </c>
      <c r="D47" s="184">
        <v>114</v>
      </c>
      <c r="E47" s="181" t="s">
        <v>31</v>
      </c>
      <c r="F47" s="172" t="s">
        <v>3</v>
      </c>
      <c r="G47" s="45">
        <v>34.049999999999997</v>
      </c>
      <c r="H47" s="183" t="s">
        <v>64</v>
      </c>
      <c r="I47" s="172" t="s">
        <v>3</v>
      </c>
      <c r="J47" s="182">
        <v>0.7</v>
      </c>
    </row>
    <row r="48" spans="1:10" ht="15.75" customHeight="1">
      <c r="A48" s="82"/>
      <c r="B48" s="181" t="s">
        <v>28</v>
      </c>
      <c r="C48" s="172" t="s">
        <v>3</v>
      </c>
      <c r="D48" s="187">
        <v>13.35</v>
      </c>
      <c r="E48" s="181" t="s">
        <v>34</v>
      </c>
      <c r="F48" s="172" t="s">
        <v>3</v>
      </c>
      <c r="G48" s="45">
        <v>45</v>
      </c>
      <c r="H48" s="183" t="s">
        <v>65</v>
      </c>
      <c r="I48" s="172" t="s">
        <v>3</v>
      </c>
      <c r="J48" s="182">
        <v>0.39500000000000002</v>
      </c>
    </row>
    <row r="49" spans="1:10" ht="15.75" customHeight="1">
      <c r="A49" s="82"/>
      <c r="B49" s="181" t="s">
        <v>0</v>
      </c>
      <c r="C49" s="172" t="s">
        <v>3</v>
      </c>
      <c r="D49" s="184">
        <v>63</v>
      </c>
      <c r="E49" s="181" t="s">
        <v>37</v>
      </c>
      <c r="F49" s="172" t="s">
        <v>3</v>
      </c>
      <c r="G49" s="44">
        <v>54.5</v>
      </c>
      <c r="H49" s="183" t="s">
        <v>32</v>
      </c>
      <c r="I49" s="172" t="s">
        <v>3</v>
      </c>
      <c r="J49" s="182">
        <v>2.89</v>
      </c>
    </row>
    <row r="50" spans="1:10" ht="15.75" customHeight="1">
      <c r="A50" s="82"/>
      <c r="B50" s="181" t="s">
        <v>33</v>
      </c>
      <c r="C50" s="172" t="s">
        <v>3</v>
      </c>
      <c r="D50" s="42">
        <v>4.7450000000000001</v>
      </c>
      <c r="E50" s="181" t="s">
        <v>40</v>
      </c>
      <c r="F50" s="172" t="s">
        <v>3</v>
      </c>
      <c r="G50" s="182">
        <v>8.7349999999999994</v>
      </c>
      <c r="H50" s="183" t="s">
        <v>66</v>
      </c>
      <c r="I50" s="172" t="s">
        <v>3</v>
      </c>
      <c r="J50" s="44">
        <v>84.9</v>
      </c>
    </row>
    <row r="51" spans="1:10" ht="15.75" customHeight="1">
      <c r="A51" s="82"/>
      <c r="B51" s="181" t="s">
        <v>36</v>
      </c>
      <c r="C51" s="172" t="s">
        <v>3</v>
      </c>
      <c r="D51" s="42">
        <v>2.7349999999999999</v>
      </c>
      <c r="E51" s="181" t="s">
        <v>43</v>
      </c>
      <c r="F51" s="172" t="s">
        <v>3</v>
      </c>
      <c r="G51" s="44">
        <v>169</v>
      </c>
      <c r="H51" s="183" t="s">
        <v>35</v>
      </c>
      <c r="I51" s="172" t="s">
        <v>3</v>
      </c>
      <c r="J51" s="182">
        <v>8</v>
      </c>
    </row>
    <row r="52" spans="1:10" ht="15.75" customHeight="1">
      <c r="A52" s="82"/>
      <c r="B52" s="181" t="s">
        <v>39</v>
      </c>
      <c r="C52" s="172" t="s">
        <v>3</v>
      </c>
      <c r="D52" s="42">
        <v>1.0900000000000001</v>
      </c>
      <c r="E52" s="181" t="s">
        <v>59</v>
      </c>
      <c r="F52" s="172" t="s">
        <v>3</v>
      </c>
      <c r="G52" s="186">
        <v>6.5000000000000002E-2</v>
      </c>
      <c r="H52" s="183" t="s">
        <v>38</v>
      </c>
      <c r="I52" s="172" t="s">
        <v>3</v>
      </c>
      <c r="J52" s="45">
        <v>27.15</v>
      </c>
    </row>
    <row r="53" spans="1:10" ht="15.75" customHeight="1">
      <c r="A53" s="82"/>
      <c r="B53" s="181" t="s">
        <v>42</v>
      </c>
      <c r="C53" s="172" t="s">
        <v>3</v>
      </c>
      <c r="D53" s="187">
        <v>17.100000000000001</v>
      </c>
      <c r="E53" s="181" t="s">
        <v>6</v>
      </c>
      <c r="F53" s="172" t="s">
        <v>1</v>
      </c>
      <c r="G53" s="182">
        <v>4.7850000000000001</v>
      </c>
      <c r="H53" s="183" t="s">
        <v>41</v>
      </c>
      <c r="I53" s="172" t="s">
        <v>3</v>
      </c>
      <c r="J53" s="182">
        <v>2.915</v>
      </c>
    </row>
    <row r="54" spans="1:10" ht="15.75" customHeight="1">
      <c r="A54" s="82"/>
      <c r="B54" s="181" t="s">
        <v>5</v>
      </c>
      <c r="C54" s="172" t="s">
        <v>3</v>
      </c>
      <c r="D54" s="42">
        <v>5.3150000000000004</v>
      </c>
      <c r="E54" s="181" t="s">
        <v>9</v>
      </c>
      <c r="F54" s="172" t="s">
        <v>3</v>
      </c>
      <c r="G54" s="45">
        <v>12.9</v>
      </c>
      <c r="H54" s="183" t="s">
        <v>44</v>
      </c>
      <c r="I54" s="172" t="s">
        <v>3</v>
      </c>
      <c r="J54" s="44">
        <v>107.5</v>
      </c>
    </row>
    <row r="55" spans="1:10" ht="15.75" customHeight="1">
      <c r="A55" s="82"/>
      <c r="B55" s="218" t="s">
        <v>82</v>
      </c>
      <c r="C55" s="219" t="s">
        <v>3</v>
      </c>
      <c r="D55" s="220">
        <v>1.7</v>
      </c>
      <c r="E55" s="218" t="s">
        <v>61</v>
      </c>
      <c r="F55" s="219" t="s">
        <v>3</v>
      </c>
      <c r="G55" s="221" t="s">
        <v>109</v>
      </c>
      <c r="H55" s="222" t="s">
        <v>45</v>
      </c>
      <c r="I55" s="219" t="s">
        <v>3</v>
      </c>
      <c r="J55" s="223">
        <v>168</v>
      </c>
    </row>
    <row r="56" spans="1:10" ht="15.75" customHeight="1">
      <c r="B56" s="38" t="s">
        <v>676</v>
      </c>
    </row>
  </sheetData>
  <conditionalFormatting sqref="C3:C55 F3:F55 I3:I55">
    <cfRule type="expression" dxfId="30" priority="2">
      <formula>IndVal_LimitValDiffUOM</formula>
    </cfRule>
  </conditionalFormatting>
  <conditionalFormatting sqref="B3:J55">
    <cfRule type="expression" dxfId="29" priority="1">
      <formula>IF(IndVal_IsBlnkRow*IndVal_IsBlnkRowNext=1,TRUE,FALSE)</formula>
    </cfRule>
  </conditionalFormatting>
  <hyperlinks>
    <hyperlink ref="B4" location="'Fire Assay'!$A$57" display="'Fire Assay'!$A$57" xr:uid="{05C290F8-5ECC-4725-BF62-25053FB1EB43}"/>
    <hyperlink ref="E4" location="'Fire Assay'!$A$75" display="'Fire Assay'!$A$75" xr:uid="{46D46FE5-96C4-4363-9136-BB7FDFB1BB58}"/>
    <hyperlink ref="B6" location="'PF ICP'!$A$1" display="'PF ICP'!$A$1" xr:uid="{5B4A4B6D-857F-4726-A1C2-67B20E4EFE7D}"/>
    <hyperlink ref="E6" location="'PF ICP'!$A$222" display="'PF ICP'!$A$222" xr:uid="{C9366AC9-3B1B-42B4-A3D2-A43F228681DE}"/>
    <hyperlink ref="H6" location="'PF ICP'!$A$420" display="'PF ICP'!$A$420" xr:uid="{3ABAF5FD-EBA6-4AF0-9477-52223205FD49}"/>
    <hyperlink ref="B7" location="'PF ICP'!$A$42" display="'PF ICP'!$A$42" xr:uid="{223FE12B-ABF9-4DFE-85E4-973020D469BC}"/>
    <hyperlink ref="E7" location="'PF ICP'!$A$240" display="'PF ICP'!$A$240" xr:uid="{F2F8F43F-8C4C-496F-8241-9F593A270F18}"/>
    <hyperlink ref="H7" location="'PF ICP'!$A$456" display="'PF ICP'!$A$456" xr:uid="{970E628E-9AB8-4C96-8203-26C8096D31C9}"/>
    <hyperlink ref="B8" location="'PF ICP'!$A$60" display="'PF ICP'!$A$60" xr:uid="{DCB4A3FD-76B2-4AAB-ABCF-63727EC84AA6}"/>
    <hyperlink ref="E8" location="'PF ICP'!$A$258" display="'PF ICP'!$A$258" xr:uid="{E3A22550-F2E7-4ADA-8C6B-D23EB0F5C6FD}"/>
    <hyperlink ref="H8" location="'PF ICP'!$A$474" display="'PF ICP'!$A$474" xr:uid="{B95938F0-B8D9-4A6F-8D82-249DB0858A07}"/>
    <hyperlink ref="B9" location="'PF ICP'!$A$78" display="'PF ICP'!$A$78" xr:uid="{FB48499B-B0CD-4DF9-B5A5-4BD3818688BF}"/>
    <hyperlink ref="E9" location="'PF ICP'!$A$276" display="'PF ICP'!$A$276" xr:uid="{C8C3EFBF-82C1-445B-81FA-268C3F083F0E}"/>
    <hyperlink ref="H9" location="'PF ICP'!$A$492" display="'PF ICP'!$A$492" xr:uid="{2E30F62C-E9F4-464E-ACB0-A1F4E3860C07}"/>
    <hyperlink ref="B10" location="'PF ICP'!$A$96" display="'PF ICP'!$A$96" xr:uid="{4A7921D2-4642-495A-8AD1-1300B659E14B}"/>
    <hyperlink ref="E10" location="'PF ICP'!$A$294" display="'PF ICP'!$A$294" xr:uid="{6E1E43AC-573E-45BA-9BF5-5DE253855D78}"/>
    <hyperlink ref="H10" location="'PF ICP'!$A$510" display="'PF ICP'!$A$510" xr:uid="{E6378CE3-B47E-4FCE-B10C-51D73A8438EF}"/>
    <hyperlink ref="B11" location="'PF ICP'!$A$114" display="'PF ICP'!$A$114" xr:uid="{CE913296-2462-4628-8CC8-470056E68166}"/>
    <hyperlink ref="E11" location="'PF ICP'!$A$312" display="'PF ICP'!$A$312" xr:uid="{860EFC8D-8706-4284-A2A8-57C4B24258B6}"/>
    <hyperlink ref="H11" location="'PF ICP'!$A$528" display="'PF ICP'!$A$528" xr:uid="{9225B275-3BD4-44C6-8A78-4B70E05354DA}"/>
    <hyperlink ref="B12" location="'PF ICP'!$A$132" display="'PF ICP'!$A$132" xr:uid="{E8D6FBF8-874B-49D2-A05D-5A80D9092B34}"/>
    <hyperlink ref="E12" location="'PF ICP'!$A$330" display="'PF ICP'!$A$330" xr:uid="{826951C7-1677-47D7-A9C1-57EB30530648}"/>
    <hyperlink ref="H12" location="'PF ICP'!$A$546" display="'PF ICP'!$A$546" xr:uid="{6486F6A7-F831-4F42-80E5-6497080BEA34}"/>
    <hyperlink ref="B13" location="'PF ICP'!$A$150" display="'PF ICP'!$A$150" xr:uid="{0DE07BDB-C1C5-4D1A-B1A6-309D9CC23C85}"/>
    <hyperlink ref="E13" location="'PF ICP'!$A$348" display="'PF ICP'!$A$348" xr:uid="{729DAB09-7DCF-47C5-B8DD-98543E892ABE}"/>
    <hyperlink ref="H13" location="'PF ICP'!$A$564" display="'PF ICP'!$A$564" xr:uid="{6D3E24DB-A7AD-40F1-A67F-1A3CE5A7908B}"/>
    <hyperlink ref="B14" location="'PF ICP'!$A$168" display="'PF ICP'!$A$168" xr:uid="{5E933186-5CA7-445A-94ED-9342BB28C695}"/>
    <hyperlink ref="E14" location="'PF ICP'!$A$366" display="'PF ICP'!$A$366" xr:uid="{F9C13430-E5E4-40A3-AF01-D59E9893C1D1}"/>
    <hyperlink ref="H14" location="'PF ICP'!$A$582" display="'PF ICP'!$A$582" xr:uid="{3D0B8737-CD34-439B-909E-DDAFA8561B7B}"/>
    <hyperlink ref="B15" location="'PF ICP'!$A$186" display="'PF ICP'!$A$186" xr:uid="{1C4B62C2-3DD7-4CBB-BBF0-EF6CE46DC836}"/>
    <hyperlink ref="E15" location="'PF ICP'!$A$384" display="'PF ICP'!$A$384" xr:uid="{EF823901-3CEC-4D8F-B3D7-95A0766125B9}"/>
    <hyperlink ref="H15" location="'PF ICP'!$A$600" display="'PF ICP'!$A$600" xr:uid="{D0A6ED79-1CFA-43CC-AF4E-605754842651}"/>
    <hyperlink ref="B16" location="'PF ICP'!$A$204" display="'PF ICP'!$A$204" xr:uid="{33D7DC73-1376-45AB-82D3-D4FBE4C67016}"/>
    <hyperlink ref="E16" location="'PF ICP'!$A$402" display="'PF ICP'!$A$402" xr:uid="{B5F6F3E8-071D-4D69-8148-35F5173AAA99}"/>
    <hyperlink ref="B18" location="'4-Acid'!$A$408" display="'4-Acid'!$A$408" xr:uid="{5131588D-1858-4439-944E-BBBECC6C6B64}"/>
    <hyperlink ref="E18" location="'4-Acid'!$A$607" display="'4-Acid'!$A$607" xr:uid="{D72423B2-D5A8-4060-B9EA-516177A84AE7}"/>
    <hyperlink ref="H18" location="'4-Acid'!$A$1043" display="'4-Acid'!$A$1043" xr:uid="{ECAA36E9-C9FD-40A2-AE23-2B5CDB92F3D3}"/>
    <hyperlink ref="B19" location="'4-Acid'!$A$571" display="'4-Acid'!$A$571" xr:uid="{2A04CE69-A1F7-4F19-A99A-70803447A636}"/>
    <hyperlink ref="E19" location="'4-Acid'!$A$952" display="'4-Acid'!$A$952" xr:uid="{7B9FAE4D-0828-4615-94E9-DC01A9B54F4D}"/>
    <hyperlink ref="B21" location="'Aqua Regia'!$A$78" display="'Aqua Regia'!$A$78" xr:uid="{1D90D818-E6AE-484C-AE4D-5EC6B081D317}"/>
    <hyperlink ref="E21" location="'Aqua Regia'!$A$622" display="'Aqua Regia'!$A$622" xr:uid="{42693467-0437-487F-8FE7-9327A2FE58B0}"/>
    <hyperlink ref="H21" location="'Aqua Regia'!$A$984" display="'Aqua Regia'!$A$984" xr:uid="{F5074CC5-9AAD-4796-83D9-7BFC4EB8EFB6}"/>
    <hyperlink ref="B22" location="'Aqua Regia'!$A$278" display="'Aqua Regia'!$A$278" xr:uid="{462720AC-A9C1-4732-AA85-1AE6835DA225}"/>
    <hyperlink ref="E22" location="'Aqua Regia'!$A$640" display="'Aqua Regia'!$A$640" xr:uid="{0EFD422B-E20F-473B-AEDF-7E0E27F4326F}"/>
    <hyperlink ref="H22" location="'Aqua Regia'!$A$1002" display="'Aqua Regia'!$A$1002" xr:uid="{9DC745D3-5FAB-4F4C-B5A0-5758BCD18094}"/>
    <hyperlink ref="B23" location="'Aqua Regia'!$A$296" display="'Aqua Regia'!$A$296" xr:uid="{9EFB6BE5-9BB8-43AD-9416-F9E1074A17FC}"/>
    <hyperlink ref="E23" location="'Aqua Regia'!$A$712" display="'Aqua Regia'!$A$712" xr:uid="{38F06404-A613-4A49-9AEE-77220581D3E9}"/>
    <hyperlink ref="H23" location="'Aqua Regia'!$A$1038" display="'Aqua Regia'!$A$1038" xr:uid="{2E843256-C19B-4DA7-B951-1983FD1960BD}"/>
    <hyperlink ref="B24" location="'Aqua Regia'!$A$314" display="'Aqua Regia'!$A$314" xr:uid="{2CE9628C-C7F8-4DC8-B8B2-2CCBFA7FD24E}"/>
    <hyperlink ref="E24" location="'Aqua Regia'!$A$730" display="'Aqua Regia'!$A$730" xr:uid="{9363261A-DA51-43A2-B700-16073D77C963}"/>
    <hyperlink ref="H24" location="'Aqua Regia'!$A$1093" display="'Aqua Regia'!$A$1093" xr:uid="{7F89301C-8674-41DD-82E3-F178A6CD5645}"/>
    <hyperlink ref="B25" location="'Aqua Regia'!$A$368" display="'Aqua Regia'!$A$368" xr:uid="{334D2F16-50C5-4BD4-823D-A3726DD1DE7C}"/>
    <hyperlink ref="E25" location="'Aqua Regia'!$A$748" display="'Aqua Regia'!$A$748" xr:uid="{0134B416-F150-48F9-BBB8-73729E876F8B}"/>
    <hyperlink ref="H25" location="'Aqua Regia'!$A$1130" display="'Aqua Regia'!$A$1130" xr:uid="{47B6D649-A649-4D5E-913E-E2AC6C5609BA}"/>
    <hyperlink ref="B26" location="'Aqua Regia'!$A$404" display="'Aqua Regia'!$A$404" xr:uid="{53E26318-B9E7-4428-BAA1-8396E6673E76}"/>
    <hyperlink ref="E26" location="'Aqua Regia'!$A$876" display="'Aqua Regia'!$A$876" xr:uid="{5F8EDCED-6BD7-4A1E-855E-12571853AA0F}"/>
    <hyperlink ref="H26" location="'Aqua Regia'!$A$1166" display="'Aqua Regia'!$A$1166" xr:uid="{A9D69CEE-FA1C-44B2-A643-8C8929F3D180}"/>
    <hyperlink ref="B27" location="'Aqua Regia'!$A$440" display="'Aqua Regia'!$A$440" xr:uid="{D3CDB897-8C7B-4C92-96CA-E45BCD7D5AD1}"/>
    <hyperlink ref="E27" location="'Aqua Regia'!$A$948" display="'Aqua Regia'!$A$948" xr:uid="{EFD61E97-89CA-4980-BBD8-5653F9A7F760}"/>
    <hyperlink ref="B28" location="'Aqua Regia'!$A$531" display="'Aqua Regia'!$A$531" xr:uid="{BB940AB6-0258-49BC-926C-72E86DF34CF0}"/>
    <hyperlink ref="E28" location="'Aqua Regia'!$A$966" display="'Aqua Regia'!$A$966" xr:uid="{BCBC2266-87B4-4C78-9810-99232B9E29AE}"/>
    <hyperlink ref="B30" location="'Fusion XRF'!$A$1" display="'Fusion XRF'!$A$1" xr:uid="{9B4557EB-2497-4D11-BDA1-E682F25D77A1}"/>
    <hyperlink ref="E30" location="'Fusion XRF'!$A$80" display="'Fusion XRF'!$A$80" xr:uid="{EE2FB564-9C54-461C-9FCF-AF54A6B0728B}"/>
    <hyperlink ref="H30" location="'Fusion XRF'!$A$136" display="'Fusion XRF'!$A$136" xr:uid="{E335D0FA-B848-476E-BB12-35639F16B779}"/>
    <hyperlink ref="B31" location="'Fusion XRF'!$A$15" display="'Fusion XRF'!$A$15" xr:uid="{F5E4C87D-2BA1-49E5-B536-1A7CAA9A7865}"/>
    <hyperlink ref="E31" location="'Fusion XRF'!$A$94" display="'Fusion XRF'!$A$94" xr:uid="{8399FD19-3D83-472B-AD25-823186D6408E}"/>
    <hyperlink ref="H31" location="'Fusion XRF'!$A$150" display="'Fusion XRF'!$A$150" xr:uid="{A49A4CD3-C9BD-4D1A-9E23-601C2E2828C8}"/>
    <hyperlink ref="B32" location="'Fusion XRF'!$A$52" display="'Fusion XRF'!$A$52" xr:uid="{C9B3E506-0D09-42A0-A8BF-D9C07304F8E9}"/>
    <hyperlink ref="E32" location="'Fusion XRF'!$A$108" display="'Fusion XRF'!$A$108" xr:uid="{4E80F032-F1EC-4021-B369-1FBCACD958E0}"/>
    <hyperlink ref="H32" location="'Fusion XRF'!$A$164" display="'Fusion XRF'!$A$164" xr:uid="{0717D22B-A1EA-4221-A44A-7AB44F643F21}"/>
    <hyperlink ref="B33" location="'Fusion XRF'!$A$66" display="'Fusion XRF'!$A$66" xr:uid="{52E96E62-C862-49C3-BC35-4F5BF0EB6772}"/>
    <hyperlink ref="E33" location="'Fusion XRF'!$A$122" display="'Fusion XRF'!$A$122" xr:uid="{DBCB5B8C-ABE7-4AB2-BBFA-CFA61509D73A}"/>
    <hyperlink ref="B35" location="'Thermograv'!$A$1" display="'Thermograv'!$A$1" xr:uid="{8704F0B4-6103-40F7-89F5-ED04CBE11BF8}"/>
    <hyperlink ref="B37" location="'IRC'!$A$1" display="'IRC'!$A$1" xr:uid="{11ECFD65-3C93-4432-99E0-0F5B7B168B2F}"/>
    <hyperlink ref="E37" location="'IRC'!$A$15" display="'IRC'!$A$15" xr:uid="{367BB366-B64F-4069-A639-AE614004BE9D}"/>
    <hyperlink ref="B39" location="'Laser Ablation'!$A$1" display="'Laser Ablation'!$A$1" xr:uid="{07416620-F10F-4E3C-BBBA-EFCC05ECD56F}"/>
    <hyperlink ref="E39" location="'Laser Ablation'!$A$262" display="'Laser Ablation'!$A$262" xr:uid="{077ABEBF-BC62-4DE1-85B9-33A4A7766BB5}"/>
    <hyperlink ref="H39" location="'Laser Ablation'!$A$500" display="'Laser Ablation'!$A$500" xr:uid="{420FFA0F-5062-4B35-9D62-35A8529656A3}"/>
    <hyperlink ref="B40" location="'Laser Ablation'!$A$15" display="'Laser Ablation'!$A$15" xr:uid="{1A4A1EB5-4F64-4DD6-9450-7890C8C0CDE8}"/>
    <hyperlink ref="E40" location="'Laser Ablation'!$A$276" display="'Laser Ablation'!$A$276" xr:uid="{18F27F4E-7931-485F-A404-D8CAC274C831}"/>
    <hyperlink ref="H40" location="'Laser Ablation'!$A$514" display="'Laser Ablation'!$A$514" xr:uid="{720554F2-ABD4-4DF0-8D13-927F35D5A156}"/>
    <hyperlink ref="B41" location="'Laser Ablation'!$A$52" display="'Laser Ablation'!$A$52" xr:uid="{AC6C0680-1A58-4605-B961-E90F8CE8DADA}"/>
    <hyperlink ref="E41" location="'Laser Ablation'!$A$290" display="'Laser Ablation'!$A$290" xr:uid="{2D0B7611-C2AC-4339-9C70-F81E74C85D6D}"/>
    <hyperlink ref="H41" location="'Laser Ablation'!$A$528" display="'Laser Ablation'!$A$528" xr:uid="{2AB4ADDC-0900-4BE9-B086-0F5543B3EACB}"/>
    <hyperlink ref="B42" location="'Laser Ablation'!$A$66" display="'Laser Ablation'!$A$66" xr:uid="{4C0FDD2C-C84A-43DF-B682-0D8AD5021A5E}"/>
    <hyperlink ref="E42" location="'Laser Ablation'!$A$304" display="'Laser Ablation'!$A$304" xr:uid="{AADEF5CE-10D8-4AE5-A604-BB0DDFE86573}"/>
    <hyperlink ref="H42" location="'Laser Ablation'!$A$542" display="'Laser Ablation'!$A$542" xr:uid="{74AAC941-9667-45DC-9569-C9828B1D1482}"/>
    <hyperlink ref="B43" location="'Laser Ablation'!$A$80" display="'Laser Ablation'!$A$80" xr:uid="{1073B4AC-1D74-412B-B8B9-EE0F8E9309E2}"/>
    <hyperlink ref="E43" location="'Laser Ablation'!$A$318" display="'Laser Ablation'!$A$318" xr:uid="{49835131-965B-4AC6-8D97-1413CD7C41DF}"/>
    <hyperlink ref="H43" location="'Laser Ablation'!$A$556" display="'Laser Ablation'!$A$556" xr:uid="{0FCE1229-62F0-43CB-B283-D6B01194FF64}"/>
    <hyperlink ref="B44" location="'Laser Ablation'!$A$94" display="'Laser Ablation'!$A$94" xr:uid="{B6BDDD20-9100-4CE6-AED4-CF7AF6799566}"/>
    <hyperlink ref="E44" location="'Laser Ablation'!$A$332" display="'Laser Ablation'!$A$332" xr:uid="{FB4FE943-A19A-444D-ABF5-9087A348AE1A}"/>
    <hyperlink ref="H44" location="'Laser Ablation'!$A$570" display="'Laser Ablation'!$A$570" xr:uid="{3E0E5A3D-EEA8-40B1-91AE-A4F2A6948584}"/>
    <hyperlink ref="B45" location="'Laser Ablation'!$A$108" display="'Laser Ablation'!$A$108" xr:uid="{1554054A-F25E-463C-A776-99615DA2E1A8}"/>
    <hyperlink ref="E45" location="'Laser Ablation'!$A$346" display="'Laser Ablation'!$A$346" xr:uid="{ADF9F50D-347F-44F1-BEBF-25B408F403F0}"/>
    <hyperlink ref="H45" location="'Laser Ablation'!$A$584" display="'Laser Ablation'!$A$584" xr:uid="{E4DC8AFF-CE2A-4931-B1EA-7F2D404A5419}"/>
    <hyperlink ref="B46" location="'Laser Ablation'!$A$122" display="'Laser Ablation'!$A$122" xr:uid="{C2367146-E543-40CC-9FAB-A3B62838A151}"/>
    <hyperlink ref="E46" location="'Laser Ablation'!$A$360" display="'Laser Ablation'!$A$360" xr:uid="{338D013C-4BF0-4324-BD09-BCBD48B72230}"/>
    <hyperlink ref="H46" location="'Laser Ablation'!$A$598" display="'Laser Ablation'!$A$598" xr:uid="{6A81695F-A69C-45E2-B99F-E3C20678F5E6}"/>
    <hyperlink ref="B47" location="'Laser Ablation'!$A$136" display="'Laser Ablation'!$A$136" xr:uid="{537879DB-A71B-4F6B-9FF7-5B7D21C89B76}"/>
    <hyperlink ref="E47" location="'Laser Ablation'!$A$374" display="'Laser Ablation'!$A$374" xr:uid="{FF314220-B9C2-44B2-BFFA-83E7BCC37341}"/>
    <hyperlink ref="H47" location="'Laser Ablation'!$A$612" display="'Laser Ablation'!$A$612" xr:uid="{32630AED-5F88-46E4-8BBB-4E15EC6B740B}"/>
    <hyperlink ref="B48" location="'Laser Ablation'!$A$150" display="'Laser Ablation'!$A$150" xr:uid="{E2E02488-7596-4183-9695-68126A2D2FF4}"/>
    <hyperlink ref="E48" location="'Laser Ablation'!$A$388" display="'Laser Ablation'!$A$388" xr:uid="{575450F5-F259-4E57-92C4-DA6CC716A621}"/>
    <hyperlink ref="H48" location="'Laser Ablation'!$A$626" display="'Laser Ablation'!$A$626" xr:uid="{2B478A6C-89A7-487A-AC5F-D0FFC9CB92A0}"/>
    <hyperlink ref="B49" location="'Laser Ablation'!$A$164" display="'Laser Ablation'!$A$164" xr:uid="{6FD64FDE-1729-4CA1-9EF7-8869530E95B8}"/>
    <hyperlink ref="E49" location="'Laser Ablation'!$A$402" display="'Laser Ablation'!$A$402" xr:uid="{E8E0D315-5B34-4F37-9EB2-C1A1EC0F4A91}"/>
    <hyperlink ref="H49" location="'Laser Ablation'!$A$640" display="'Laser Ablation'!$A$640" xr:uid="{2CBE7AF6-C686-409B-BD41-BF33630327DC}"/>
    <hyperlink ref="B50" location="'Laser Ablation'!$A$178" display="'Laser Ablation'!$A$178" xr:uid="{218E4938-B9A7-4DF4-94B9-24E6ACB12A31}"/>
    <hyperlink ref="E50" location="'Laser Ablation'!$A$416" display="'Laser Ablation'!$A$416" xr:uid="{746295DD-79CF-438D-807E-4E14DF97510E}"/>
    <hyperlink ref="H50" location="'Laser Ablation'!$A$654" display="'Laser Ablation'!$A$654" xr:uid="{FAAEEC5E-3EA8-4FA3-BB9E-3904DDB12D3C}"/>
    <hyperlink ref="B51" location="'Laser Ablation'!$A$192" display="'Laser Ablation'!$A$192" xr:uid="{70A47DB1-C9B0-4DF0-8A76-4643FD2627CF}"/>
    <hyperlink ref="E51" location="'Laser Ablation'!$A$430" display="'Laser Ablation'!$A$430" xr:uid="{03B34DB3-C071-43CC-8F8F-BAFB54827A73}"/>
    <hyperlink ref="H51" location="'Laser Ablation'!$A$668" display="'Laser Ablation'!$A$668" xr:uid="{3DE97C9E-6186-4487-BD95-147BD96629B0}"/>
    <hyperlink ref="B52" location="'Laser Ablation'!$A$206" display="'Laser Ablation'!$A$206" xr:uid="{C592FF40-0104-47BD-A8D6-A7C1F1A8D439}"/>
    <hyperlink ref="E52" location="'Laser Ablation'!$A$444" display="'Laser Ablation'!$A$444" xr:uid="{FD69EAB2-FDBB-4672-991D-E09B49B99A8B}"/>
    <hyperlink ref="H52" location="'Laser Ablation'!$A$682" display="'Laser Ablation'!$A$682" xr:uid="{708F8942-B51B-499D-B33A-9D8E82F125D7}"/>
    <hyperlink ref="B53" location="'Laser Ablation'!$A$220" display="'Laser Ablation'!$A$220" xr:uid="{051894CF-98A2-47AA-99D0-16FB6293E032}"/>
    <hyperlink ref="E53" location="'Laser Ablation'!$A$458" display="'Laser Ablation'!$A$458" xr:uid="{02231311-99F3-40DE-920C-5ECFBFA0A5C1}"/>
    <hyperlink ref="H53" location="'Laser Ablation'!$A$696" display="'Laser Ablation'!$A$696" xr:uid="{A0C5A15E-B628-4276-BCDC-6364EFC4BE8F}"/>
    <hyperlink ref="B54" location="'Laser Ablation'!$A$234" display="'Laser Ablation'!$A$234" xr:uid="{CC6A72B2-9409-4997-9159-26FC3E4FC4B2}"/>
    <hyperlink ref="E54" location="'Laser Ablation'!$A$472" display="'Laser Ablation'!$A$472" xr:uid="{A1FCA1B9-5D41-43B7-BCE7-4D88E9A65AE3}"/>
    <hyperlink ref="H54" location="'Laser Ablation'!$A$710" display="'Laser Ablation'!$A$710" xr:uid="{DB22AFA6-64B0-45D5-89A2-1652E573C748}"/>
    <hyperlink ref="B55" location="'Laser Ablation'!$A$248" display="'Laser Ablation'!$A$248" xr:uid="{8E4D7799-B4E4-465B-AF52-976E7C38483D}"/>
    <hyperlink ref="E55" location="'Laser Ablation'!$A$486" display="'Laser Ablation'!$A$486" xr:uid="{33811066-C9F4-4374-B0D4-7321A7E718A5}"/>
    <hyperlink ref="H55" location="'Laser Ablation'!$A$724" display="'Laser Ablation'!$A$724" xr:uid="{E3B714B8-E2C0-4133-A770-126C7FC7BBD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9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40" t="s">
        <v>671</v>
      </c>
      <c r="C1" s="40"/>
    </row>
    <row r="2" spans="2:10" ht="27.95" customHeight="1">
      <c r="B2" s="48" t="s">
        <v>84</v>
      </c>
      <c r="C2" s="48" t="s">
        <v>85</v>
      </c>
    </row>
    <row r="3" spans="2:10" ht="15" customHeight="1">
      <c r="B3" s="49" t="s">
        <v>91</v>
      </c>
      <c r="C3" s="49" t="s">
        <v>92</v>
      </c>
    </row>
    <row r="4" spans="2:10" ht="15" customHeight="1">
      <c r="B4" s="50" t="s">
        <v>95</v>
      </c>
      <c r="C4" s="50" t="s">
        <v>137</v>
      </c>
    </row>
    <row r="5" spans="2:10" ht="15" customHeight="1">
      <c r="B5" s="50" t="s">
        <v>89</v>
      </c>
      <c r="C5" s="50" t="s">
        <v>90</v>
      </c>
    </row>
    <row r="6" spans="2:10" ht="15" customHeight="1">
      <c r="B6" s="50" t="s">
        <v>93</v>
      </c>
      <c r="C6" s="50" t="s">
        <v>88</v>
      </c>
    </row>
    <row r="7" spans="2:10" ht="15" customHeight="1">
      <c r="B7" s="50" t="s">
        <v>87</v>
      </c>
      <c r="C7" s="92" t="s">
        <v>138</v>
      </c>
    </row>
    <row r="8" spans="2:10" ht="15" customHeight="1" thickBot="1">
      <c r="B8" s="50" t="s">
        <v>86</v>
      </c>
      <c r="C8" s="92" t="s">
        <v>139</v>
      </c>
    </row>
    <row r="9" spans="2:10" ht="15" customHeight="1">
      <c r="B9" s="77" t="s">
        <v>136</v>
      </c>
      <c r="C9" s="171"/>
    </row>
    <row r="10" spans="2:10" ht="15" customHeight="1">
      <c r="B10" s="50" t="s">
        <v>289</v>
      </c>
      <c r="C10" s="50" t="s">
        <v>335</v>
      </c>
    </row>
    <row r="11" spans="2:10" ht="15" customHeight="1">
      <c r="B11" s="50" t="s">
        <v>277</v>
      </c>
      <c r="C11" s="50" t="s">
        <v>336</v>
      </c>
      <c r="D11" s="5"/>
      <c r="E11" s="5"/>
      <c r="F11" s="5"/>
      <c r="G11" s="5"/>
      <c r="H11" s="5"/>
      <c r="I11" s="5"/>
      <c r="J11" s="5"/>
    </row>
    <row r="12" spans="2:10" ht="15" customHeight="1">
      <c r="B12" s="50" t="s">
        <v>119</v>
      </c>
      <c r="C12" s="50" t="s">
        <v>337</v>
      </c>
      <c r="D12" s="5"/>
      <c r="E12" s="5"/>
      <c r="F12" s="5"/>
      <c r="G12" s="5"/>
      <c r="H12" s="5"/>
      <c r="I12" s="5"/>
      <c r="J12" s="5"/>
    </row>
    <row r="13" spans="2:10" ht="15" customHeight="1">
      <c r="B13" s="50" t="s">
        <v>278</v>
      </c>
      <c r="C13" s="50" t="s">
        <v>338</v>
      </c>
    </row>
    <row r="14" spans="2:10" ht="15" customHeight="1">
      <c r="B14" s="50" t="s">
        <v>334</v>
      </c>
      <c r="C14" s="50" t="s">
        <v>339</v>
      </c>
    </row>
    <row r="15" spans="2:10" ht="15" customHeight="1">
      <c r="B15" s="50" t="s">
        <v>271</v>
      </c>
      <c r="C15" s="50" t="s">
        <v>340</v>
      </c>
    </row>
    <row r="16" spans="2:10" ht="15" customHeight="1">
      <c r="B16" s="50" t="s">
        <v>270</v>
      </c>
      <c r="C16" s="50" t="s">
        <v>341</v>
      </c>
    </row>
    <row r="17" spans="2:3" ht="15" customHeight="1">
      <c r="B17" s="50" t="s">
        <v>272</v>
      </c>
      <c r="C17" s="50" t="s">
        <v>342</v>
      </c>
    </row>
    <row r="18" spans="2:3" ht="15" customHeight="1">
      <c r="B18" s="50" t="s">
        <v>303</v>
      </c>
      <c r="C18" s="50" t="s">
        <v>343</v>
      </c>
    </row>
    <row r="19" spans="2:3" ht="15" customHeight="1">
      <c r="B19" s="50" t="s">
        <v>100</v>
      </c>
      <c r="C19" s="50" t="s">
        <v>344</v>
      </c>
    </row>
    <row r="20" spans="2:3" ht="15" customHeight="1">
      <c r="B20" s="50" t="s">
        <v>252</v>
      </c>
      <c r="C20" s="50" t="s">
        <v>345</v>
      </c>
    </row>
    <row r="21" spans="2:3" ht="15" customHeight="1">
      <c r="B21" s="50" t="s">
        <v>253</v>
      </c>
      <c r="C21" s="50" t="s">
        <v>346</v>
      </c>
    </row>
    <row r="22" spans="2:3" ht="15" customHeight="1">
      <c r="B22" s="50" t="s">
        <v>255</v>
      </c>
      <c r="C22" s="50" t="s">
        <v>347</v>
      </c>
    </row>
    <row r="23" spans="2:3" ht="15" customHeight="1">
      <c r="B23" s="50" t="s">
        <v>314</v>
      </c>
      <c r="C23" s="50" t="s">
        <v>348</v>
      </c>
    </row>
    <row r="24" spans="2:3" ht="15" customHeight="1">
      <c r="B24" s="50" t="s">
        <v>118</v>
      </c>
      <c r="C24" s="50" t="s">
        <v>349</v>
      </c>
    </row>
    <row r="25" spans="2:3" ht="15" customHeight="1">
      <c r="B25" s="50" t="s">
        <v>101</v>
      </c>
      <c r="C25" s="50" t="s">
        <v>350</v>
      </c>
    </row>
    <row r="26" spans="2:3" ht="15" customHeight="1">
      <c r="B26" s="50" t="s">
        <v>333</v>
      </c>
      <c r="C26" s="50" t="s">
        <v>351</v>
      </c>
    </row>
    <row r="27" spans="2:3" ht="15" customHeight="1">
      <c r="B27" s="50" t="s">
        <v>315</v>
      </c>
      <c r="C27" s="50" t="s">
        <v>352</v>
      </c>
    </row>
    <row r="28" spans="2:3" ht="15" customHeight="1">
      <c r="B28" s="50" t="s">
        <v>102</v>
      </c>
      <c r="C28" s="50" t="s">
        <v>353</v>
      </c>
    </row>
    <row r="29" spans="2:3" ht="15" customHeight="1">
      <c r="B29" s="50" t="s">
        <v>103</v>
      </c>
      <c r="C29" s="50" t="s">
        <v>354</v>
      </c>
    </row>
    <row r="30" spans="2:3" ht="15" customHeight="1">
      <c r="B30" s="51" t="s">
        <v>104</v>
      </c>
      <c r="C30" s="51" t="s">
        <v>355</v>
      </c>
    </row>
    <row r="31" spans="2:3" ht="15" customHeight="1">
      <c r="B31" s="65"/>
      <c r="C31" s="66"/>
    </row>
    <row r="32" spans="2:3" ht="15">
      <c r="B32" s="67" t="s">
        <v>130</v>
      </c>
      <c r="C32" s="68" t="s">
        <v>123</v>
      </c>
    </row>
    <row r="33" spans="2:3">
      <c r="B33" s="69"/>
      <c r="C33" s="68"/>
    </row>
    <row r="34" spans="2:3">
      <c r="B34" s="70" t="s">
        <v>127</v>
      </c>
      <c r="C34" s="71" t="s">
        <v>126</v>
      </c>
    </row>
    <row r="35" spans="2:3">
      <c r="B35" s="69"/>
      <c r="C35" s="68"/>
    </row>
    <row r="36" spans="2:3">
      <c r="B36" s="72" t="s">
        <v>124</v>
      </c>
      <c r="C36" s="71" t="s">
        <v>125</v>
      </c>
    </row>
    <row r="37" spans="2:3">
      <c r="B37" s="73"/>
      <c r="C37" s="74"/>
    </row>
    <row r="38" spans="2:3">
      <c r="B38"/>
      <c r="C38"/>
    </row>
    <row r="39" spans="2:3">
      <c r="B39"/>
      <c r="C39"/>
    </row>
  </sheetData>
  <sortState xmlns:xlrd2="http://schemas.microsoft.com/office/spreadsheetml/2017/richdata2" ref="B3:C7">
    <sortCondition ref="B3:B7"/>
  </sortState>
  <conditionalFormatting sqref="B3:C31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4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4" customWidth="1"/>
    <col min="3" max="3" width="88.7109375" style="4" customWidth="1"/>
    <col min="4" max="16384" width="9.140625" style="4"/>
  </cols>
  <sheetData>
    <row r="1" spans="2:9" ht="23.25" customHeight="1">
      <c r="B1" s="75" t="s">
        <v>670</v>
      </c>
      <c r="C1" s="40"/>
    </row>
    <row r="2" spans="2:9" ht="27.95" customHeight="1">
      <c r="B2" s="76" t="s">
        <v>131</v>
      </c>
      <c r="C2" s="48" t="s">
        <v>132</v>
      </c>
    </row>
    <row r="3" spans="2:9" ht="15" customHeight="1">
      <c r="B3" s="169"/>
      <c r="C3" s="49" t="s">
        <v>133</v>
      </c>
    </row>
    <row r="4" spans="2:9" ht="15" customHeight="1">
      <c r="B4" s="170"/>
      <c r="C4" s="50" t="s">
        <v>356</v>
      </c>
    </row>
    <row r="5" spans="2:9" ht="15" customHeight="1">
      <c r="B5" s="170"/>
      <c r="C5" s="50" t="s">
        <v>357</v>
      </c>
    </row>
    <row r="6" spans="2:9" ht="15" customHeight="1">
      <c r="B6" s="170"/>
      <c r="C6" s="50" t="s">
        <v>358</v>
      </c>
    </row>
    <row r="7" spans="2:9" ht="15" customHeight="1">
      <c r="B7" s="170"/>
      <c r="C7" s="50" t="s">
        <v>134</v>
      </c>
    </row>
    <row r="8" spans="2:9" ht="15" customHeight="1">
      <c r="B8" s="170"/>
      <c r="C8" s="50" t="s">
        <v>359</v>
      </c>
    </row>
    <row r="9" spans="2:9" ht="15" customHeight="1">
      <c r="B9" s="170"/>
      <c r="C9" s="50" t="s">
        <v>360</v>
      </c>
      <c r="D9" s="5"/>
      <c r="E9" s="5"/>
      <c r="G9" s="5"/>
      <c r="H9" s="5"/>
      <c r="I9" s="5"/>
    </row>
    <row r="10" spans="2:9" ht="15" customHeight="1">
      <c r="B10" s="170"/>
      <c r="C10" s="50" t="s">
        <v>361</v>
      </c>
      <c r="D10" s="5"/>
      <c r="E10" s="5"/>
      <c r="G10" s="5"/>
      <c r="H10" s="5"/>
      <c r="I10" s="5"/>
    </row>
    <row r="11" spans="2:9" ht="15" customHeight="1">
      <c r="B11" s="170"/>
      <c r="C11" s="50" t="s">
        <v>362</v>
      </c>
    </row>
    <row r="12" spans="2:9" ht="15" customHeight="1">
      <c r="B12" s="170"/>
      <c r="C12" s="50" t="s">
        <v>363</v>
      </c>
    </row>
    <row r="13" spans="2:9" ht="15" customHeight="1">
      <c r="B13" s="170"/>
      <c r="C13" s="50" t="s">
        <v>364</v>
      </c>
    </row>
    <row r="14" spans="2:9" ht="15" customHeight="1">
      <c r="B14" s="170"/>
      <c r="C14" s="50" t="s">
        <v>365</v>
      </c>
    </row>
    <row r="15" spans="2:9" ht="15" customHeight="1">
      <c r="B15" s="170"/>
      <c r="C15" s="50" t="s">
        <v>135</v>
      </c>
    </row>
    <row r="16" spans="2:9" ht="15" customHeight="1">
      <c r="B16" s="170"/>
      <c r="C16" s="50" t="s">
        <v>366</v>
      </c>
    </row>
    <row r="17" spans="2:3" ht="15" customHeight="1">
      <c r="B17" s="170"/>
      <c r="C17" s="50" t="s">
        <v>367</v>
      </c>
    </row>
    <row r="18" spans="2:3" ht="15" customHeight="1">
      <c r="B18" s="170"/>
      <c r="C18" s="50" t="s">
        <v>368</v>
      </c>
    </row>
    <row r="19" spans="2:3" ht="15" customHeight="1">
      <c r="B19" s="170"/>
      <c r="C19" s="50" t="s">
        <v>369</v>
      </c>
    </row>
    <row r="20" spans="2:3" ht="15" customHeight="1">
      <c r="B20" s="170"/>
      <c r="C20" s="50" t="s">
        <v>370</v>
      </c>
    </row>
    <row r="21" spans="2:3" ht="15" customHeight="1">
      <c r="B21" s="170"/>
      <c r="C21" s="50" t="s">
        <v>371</v>
      </c>
    </row>
    <row r="22" spans="2:3" ht="15" customHeight="1">
      <c r="B22" s="170"/>
      <c r="C22" s="50" t="s">
        <v>372</v>
      </c>
    </row>
    <row r="23" spans="2:3" ht="15" customHeight="1">
      <c r="B23" s="170"/>
      <c r="C23" s="50" t="s">
        <v>373</v>
      </c>
    </row>
    <row r="24" spans="2:3" ht="15" customHeight="1">
      <c r="B24" s="217"/>
      <c r="C24" s="51" t="s">
        <v>374</v>
      </c>
    </row>
  </sheetData>
  <conditionalFormatting sqref="B3:C24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9" customWidth="1"/>
    <col min="2" max="3" width="13.28515625" style="99" customWidth="1"/>
    <col min="4" max="6" width="10.28515625" style="99" customWidth="1"/>
    <col min="7" max="14" width="13.28515625" style="99" customWidth="1"/>
    <col min="15" max="16384" width="10.28515625" style="99"/>
  </cols>
  <sheetData>
    <row r="1" spans="1:14" ht="45" customHeight="1" thickBot="1">
      <c r="A1" s="143"/>
      <c r="B1" s="142" t="s">
        <v>677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0"/>
    </row>
    <row r="2" spans="1:14" ht="36.75" customHeight="1" thickBot="1">
      <c r="A2" s="139" t="s">
        <v>205</v>
      </c>
      <c r="B2" s="137" t="s">
        <v>204</v>
      </c>
      <c r="C2" s="138" t="s">
        <v>203</v>
      </c>
      <c r="D2" s="137" t="s">
        <v>115</v>
      </c>
      <c r="E2" s="137" t="s">
        <v>206</v>
      </c>
      <c r="F2" s="144" t="s">
        <v>202</v>
      </c>
      <c r="G2" s="137" t="s">
        <v>201</v>
      </c>
      <c r="H2" s="136" t="s">
        <v>200</v>
      </c>
      <c r="I2" s="148" t="s">
        <v>199</v>
      </c>
      <c r="J2" s="135" t="s">
        <v>198</v>
      </c>
      <c r="K2" s="134"/>
      <c r="L2" s="134"/>
      <c r="M2" s="134"/>
      <c r="N2" s="133"/>
    </row>
    <row r="3" spans="1:14" ht="18" customHeight="1">
      <c r="A3" s="132">
        <v>1</v>
      </c>
      <c r="B3" s="131">
        <v>1</v>
      </c>
      <c r="C3" s="128" t="s">
        <v>208</v>
      </c>
      <c r="D3" s="131">
        <v>1</v>
      </c>
      <c r="E3" s="131">
        <v>17</v>
      </c>
      <c r="F3" s="131">
        <v>17</v>
      </c>
      <c r="G3" s="131">
        <v>217691</v>
      </c>
      <c r="H3" s="130">
        <v>8.3491999999999997E-2</v>
      </c>
      <c r="I3" s="146">
        <v>11.238187141136113</v>
      </c>
      <c r="J3" s="154">
        <f>IF(ISNUMBER($I3),(($I3-$I$23)*$I$27)+$I$23,"-     ")</f>
        <v>11.276096923104241</v>
      </c>
      <c r="K3" s="129"/>
      <c r="L3" s="129"/>
      <c r="M3" s="128"/>
      <c r="N3" s="127"/>
    </row>
    <row r="4" spans="1:14" ht="18" customHeight="1">
      <c r="A4" s="126">
        <v>1</v>
      </c>
      <c r="B4" s="125">
        <v>1</v>
      </c>
      <c r="C4" s="99" t="s">
        <v>208</v>
      </c>
      <c r="D4" s="125">
        <v>1</v>
      </c>
      <c r="E4" s="125">
        <v>19</v>
      </c>
      <c r="F4" s="125">
        <v>19</v>
      </c>
      <c r="G4" s="125">
        <v>217692</v>
      </c>
      <c r="H4" s="124">
        <v>8.3364999999999995E-2</v>
      </c>
      <c r="I4" s="147">
        <v>10.821621201282399</v>
      </c>
      <c r="J4" s="155">
        <f t="shared" ref="J4:J21" si="0">IF(ISNUMBER($I4),(($I4-$I$23)*$I$27)+$I$23,"-     ")</f>
        <v>11.253911758924811</v>
      </c>
      <c r="K4" s="123"/>
      <c r="L4" s="123"/>
      <c r="M4" s="123"/>
      <c r="N4" s="122"/>
    </row>
    <row r="5" spans="1:14" ht="18" customHeight="1">
      <c r="A5" s="126">
        <v>1</v>
      </c>
      <c r="B5" s="125">
        <v>1</v>
      </c>
      <c r="C5" s="99" t="s">
        <v>208</v>
      </c>
      <c r="D5" s="125">
        <v>1</v>
      </c>
      <c r="E5" s="125">
        <v>4</v>
      </c>
      <c r="F5" s="125">
        <v>4</v>
      </c>
      <c r="G5" s="125">
        <v>217693</v>
      </c>
      <c r="H5" s="124">
        <v>8.4381999999999999E-2</v>
      </c>
      <c r="I5" s="147">
        <v>11.151054026993215</v>
      </c>
      <c r="J5" s="155">
        <f t="shared" si="0"/>
        <v>11.271456451433888</v>
      </c>
      <c r="K5" s="123"/>
      <c r="L5" s="123"/>
      <c r="M5" s="123"/>
      <c r="N5" s="122"/>
    </row>
    <row r="6" spans="1:14" ht="18" customHeight="1">
      <c r="A6" s="126">
        <v>1</v>
      </c>
      <c r="B6" s="125">
        <v>1</v>
      </c>
      <c r="C6" s="99" t="s">
        <v>208</v>
      </c>
      <c r="D6" s="125">
        <v>1</v>
      </c>
      <c r="E6" s="125">
        <v>5</v>
      </c>
      <c r="F6" s="125">
        <v>5</v>
      </c>
      <c r="G6" s="125">
        <v>217694</v>
      </c>
      <c r="H6" s="124">
        <v>8.7335999999999997E-2</v>
      </c>
      <c r="I6" s="147">
        <v>11.02936673302561</v>
      </c>
      <c r="J6" s="155">
        <f t="shared" si="0"/>
        <v>11.264975718524784</v>
      </c>
      <c r="K6" s="123"/>
      <c r="L6" s="123"/>
      <c r="M6" s="123"/>
      <c r="N6" s="122"/>
    </row>
    <row r="7" spans="1:14" ht="18" customHeight="1">
      <c r="A7" s="126">
        <v>1</v>
      </c>
      <c r="B7" s="125">
        <v>1</v>
      </c>
      <c r="C7" s="99" t="s">
        <v>208</v>
      </c>
      <c r="D7" s="125">
        <v>1</v>
      </c>
      <c r="E7" s="125">
        <v>16</v>
      </c>
      <c r="F7" s="125">
        <v>16</v>
      </c>
      <c r="G7" s="125">
        <v>217695</v>
      </c>
      <c r="H7" s="124">
        <v>8.5984000000000005E-2</v>
      </c>
      <c r="I7" s="147">
        <v>11.360375570757487</v>
      </c>
      <c r="J7" s="155">
        <f t="shared" si="0"/>
        <v>11.282604345129501</v>
      </c>
      <c r="K7" s="123"/>
      <c r="L7" s="123"/>
      <c r="M7" s="123"/>
      <c r="N7" s="122"/>
    </row>
    <row r="8" spans="1:14" ht="18" customHeight="1">
      <c r="A8" s="126">
        <v>1</v>
      </c>
      <c r="B8" s="125">
        <v>1</v>
      </c>
      <c r="C8" s="99" t="s">
        <v>208</v>
      </c>
      <c r="D8" s="125">
        <v>1</v>
      </c>
      <c r="E8" s="125">
        <v>13</v>
      </c>
      <c r="F8" s="125">
        <v>13</v>
      </c>
      <c r="G8" s="125">
        <v>217696</v>
      </c>
      <c r="H8" s="124">
        <v>8.7989999999999999E-2</v>
      </c>
      <c r="I8" s="147">
        <v>12.018755825424657</v>
      </c>
      <c r="J8" s="155">
        <f t="shared" si="0"/>
        <v>11.317667879242288</v>
      </c>
      <c r="K8" s="123"/>
      <c r="L8" s="123"/>
      <c r="M8" s="123"/>
      <c r="N8" s="122"/>
    </row>
    <row r="9" spans="1:14" ht="18" customHeight="1">
      <c r="A9" s="126">
        <v>1</v>
      </c>
      <c r="B9" s="125">
        <v>1</v>
      </c>
      <c r="C9" s="99" t="s">
        <v>208</v>
      </c>
      <c r="D9" s="125">
        <v>1</v>
      </c>
      <c r="E9" s="125">
        <v>7</v>
      </c>
      <c r="F9" s="125">
        <v>7</v>
      </c>
      <c r="G9" s="125">
        <v>217697</v>
      </c>
      <c r="H9" s="124">
        <v>8.3412E-2</v>
      </c>
      <c r="I9" s="147">
        <v>10.976326759899452</v>
      </c>
      <c r="J9" s="155">
        <f t="shared" si="0"/>
        <v>11.262150954425517</v>
      </c>
      <c r="K9" s="123"/>
      <c r="L9" s="123"/>
      <c r="M9" s="123"/>
      <c r="N9" s="122"/>
    </row>
    <row r="10" spans="1:14" ht="18" customHeight="1">
      <c r="A10" s="126">
        <v>1</v>
      </c>
      <c r="B10" s="125">
        <v>1</v>
      </c>
      <c r="C10" s="99" t="s">
        <v>208</v>
      </c>
      <c r="D10" s="125">
        <v>1</v>
      </c>
      <c r="E10" s="125">
        <v>8</v>
      </c>
      <c r="F10" s="125">
        <v>8</v>
      </c>
      <c r="G10" s="125">
        <v>217698</v>
      </c>
      <c r="H10" s="124">
        <v>8.5911000000000001E-2</v>
      </c>
      <c r="I10" s="147">
        <v>10.864679201018856</v>
      </c>
      <c r="J10" s="155">
        <f t="shared" si="0"/>
        <v>11.256204910385362</v>
      </c>
      <c r="K10" s="123"/>
      <c r="L10" s="123"/>
      <c r="M10" s="123"/>
      <c r="N10" s="122"/>
    </row>
    <row r="11" spans="1:14" ht="18" customHeight="1">
      <c r="A11" s="126">
        <v>1</v>
      </c>
      <c r="B11" s="125">
        <v>1</v>
      </c>
      <c r="C11" s="99" t="s">
        <v>208</v>
      </c>
      <c r="D11" s="125">
        <v>1</v>
      </c>
      <c r="E11" s="125">
        <v>11</v>
      </c>
      <c r="F11" s="125">
        <v>11</v>
      </c>
      <c r="G11" s="125">
        <v>217699</v>
      </c>
      <c r="H11" s="124">
        <v>8.4238999999999994E-2</v>
      </c>
      <c r="I11" s="147">
        <v>11.496977258540383</v>
      </c>
      <c r="J11" s="155">
        <f t="shared" si="0"/>
        <v>11.289879377917144</v>
      </c>
      <c r="K11" s="123"/>
      <c r="L11" s="123"/>
      <c r="M11" s="123"/>
      <c r="N11" s="122"/>
    </row>
    <row r="12" spans="1:14" ht="18" customHeight="1">
      <c r="A12" s="126">
        <v>1</v>
      </c>
      <c r="B12" s="125">
        <v>1</v>
      </c>
      <c r="C12" s="99" t="s">
        <v>208</v>
      </c>
      <c r="D12" s="125">
        <v>1</v>
      </c>
      <c r="E12" s="125">
        <v>12</v>
      </c>
      <c r="F12" s="125">
        <v>12</v>
      </c>
      <c r="G12" s="125">
        <v>217700</v>
      </c>
      <c r="H12" s="124">
        <v>8.7156999999999998E-2</v>
      </c>
      <c r="I12" s="147">
        <v>11.298376099728177</v>
      </c>
      <c r="J12" s="155">
        <f t="shared" si="0"/>
        <v>11.279302422643218</v>
      </c>
      <c r="K12" s="123"/>
      <c r="L12" s="123"/>
      <c r="M12" s="123"/>
      <c r="N12" s="122"/>
    </row>
    <row r="13" spans="1:14" ht="18" customHeight="1">
      <c r="A13" s="126">
        <v>1</v>
      </c>
      <c r="B13" s="125">
        <v>1</v>
      </c>
      <c r="C13" s="99" t="s">
        <v>208</v>
      </c>
      <c r="D13" s="125">
        <v>1</v>
      </c>
      <c r="E13" s="125">
        <v>14</v>
      </c>
      <c r="F13" s="125">
        <v>14</v>
      </c>
      <c r="G13" s="125">
        <v>217701</v>
      </c>
      <c r="H13" s="124">
        <v>8.4635000000000002E-2</v>
      </c>
      <c r="I13" s="147">
        <v>11.32740864279716</v>
      </c>
      <c r="J13" s="155">
        <f t="shared" si="0"/>
        <v>11.280848616589745</v>
      </c>
      <c r="K13" s="123"/>
      <c r="L13" s="123"/>
      <c r="M13" s="123"/>
      <c r="N13" s="122"/>
    </row>
    <row r="14" spans="1:14" ht="18" customHeight="1">
      <c r="A14" s="126">
        <v>1</v>
      </c>
      <c r="B14" s="125">
        <v>1</v>
      </c>
      <c r="C14" s="99" t="s">
        <v>208</v>
      </c>
      <c r="D14" s="125">
        <v>1</v>
      </c>
      <c r="E14" s="125">
        <v>18</v>
      </c>
      <c r="F14" s="125">
        <v>18</v>
      </c>
      <c r="G14" s="125">
        <v>217702</v>
      </c>
      <c r="H14" s="124">
        <v>8.8301000000000004E-2</v>
      </c>
      <c r="I14" s="147">
        <v>11.171275182987248</v>
      </c>
      <c r="J14" s="155">
        <f t="shared" si="0"/>
        <v>11.272533374971571</v>
      </c>
      <c r="K14" s="123"/>
      <c r="L14" s="123"/>
      <c r="M14" s="123"/>
      <c r="N14" s="122"/>
    </row>
    <row r="15" spans="1:14" ht="18" customHeight="1">
      <c r="A15" s="126">
        <v>1</v>
      </c>
      <c r="B15" s="125">
        <v>1</v>
      </c>
      <c r="C15" s="99" t="s">
        <v>208</v>
      </c>
      <c r="D15" s="125">
        <v>1</v>
      </c>
      <c r="E15" s="125">
        <v>10</v>
      </c>
      <c r="F15" s="125">
        <v>10</v>
      </c>
      <c r="G15" s="125">
        <v>217703</v>
      </c>
      <c r="H15" s="124">
        <v>8.2544000000000006E-2</v>
      </c>
      <c r="I15" s="147">
        <v>11.69026175301398</v>
      </c>
      <c r="J15" s="155">
        <f t="shared" si="0"/>
        <v>11.300173182169937</v>
      </c>
      <c r="K15" s="123"/>
      <c r="L15" s="123"/>
      <c r="M15" s="123"/>
      <c r="N15" s="122"/>
    </row>
    <row r="16" spans="1:14" ht="18" customHeight="1">
      <c r="A16" s="126">
        <v>1</v>
      </c>
      <c r="B16" s="125">
        <v>1</v>
      </c>
      <c r="C16" s="99" t="s">
        <v>208</v>
      </c>
      <c r="D16" s="125">
        <v>1</v>
      </c>
      <c r="E16" s="125">
        <v>15</v>
      </c>
      <c r="F16" s="125">
        <v>15</v>
      </c>
      <c r="G16" s="125">
        <v>217704</v>
      </c>
      <c r="H16" s="124">
        <v>8.7529999999999997E-2</v>
      </c>
      <c r="I16" s="147">
        <v>11.695801738968051</v>
      </c>
      <c r="J16" s="155">
        <f t="shared" si="0"/>
        <v>11.300468226690345</v>
      </c>
      <c r="K16" s="123"/>
      <c r="L16" s="123"/>
      <c r="M16" s="123"/>
      <c r="N16" s="122"/>
    </row>
    <row r="17" spans="1:14" ht="18" customHeight="1">
      <c r="A17" s="126">
        <v>1</v>
      </c>
      <c r="B17" s="125">
        <v>1</v>
      </c>
      <c r="C17" s="99" t="s">
        <v>208</v>
      </c>
      <c r="D17" s="125">
        <v>1</v>
      </c>
      <c r="E17" s="125">
        <v>20</v>
      </c>
      <c r="F17" s="125">
        <v>20</v>
      </c>
      <c r="G17" s="125">
        <v>217705</v>
      </c>
      <c r="H17" s="124">
        <v>8.1989999999999993E-2</v>
      </c>
      <c r="I17" s="147">
        <v>11.450532623104543</v>
      </c>
      <c r="J17" s="155">
        <f t="shared" si="0"/>
        <v>11.287405863489248</v>
      </c>
      <c r="K17" s="123"/>
      <c r="L17" s="123"/>
      <c r="M17" s="123"/>
      <c r="N17" s="122"/>
    </row>
    <row r="18" spans="1:14" ht="18" customHeight="1">
      <c r="A18" s="126">
        <v>1</v>
      </c>
      <c r="B18" s="125">
        <v>1</v>
      </c>
      <c r="C18" s="99" t="s">
        <v>208</v>
      </c>
      <c r="D18" s="125">
        <v>1</v>
      </c>
      <c r="E18" s="125">
        <v>3</v>
      </c>
      <c r="F18" s="125">
        <v>3</v>
      </c>
      <c r="G18" s="125">
        <v>217706</v>
      </c>
      <c r="H18" s="124">
        <v>8.2845000000000002E-2</v>
      </c>
      <c r="I18" s="147">
        <v>11.229055335590632</v>
      </c>
      <c r="J18" s="155">
        <f t="shared" si="0"/>
        <v>11.275610588082824</v>
      </c>
      <c r="K18" s="123"/>
      <c r="L18" s="123"/>
      <c r="M18" s="123"/>
      <c r="N18" s="122"/>
    </row>
    <row r="19" spans="1:14" ht="18" customHeight="1">
      <c r="A19" s="126">
        <v>1</v>
      </c>
      <c r="B19" s="125">
        <v>1</v>
      </c>
      <c r="C19" s="99" t="s">
        <v>208</v>
      </c>
      <c r="D19" s="125">
        <v>1</v>
      </c>
      <c r="E19" s="125">
        <v>6</v>
      </c>
      <c r="F19" s="125">
        <v>6</v>
      </c>
      <c r="G19" s="125">
        <v>217707</v>
      </c>
      <c r="H19" s="124">
        <v>8.2071000000000005E-2</v>
      </c>
      <c r="I19" s="147">
        <v>11.28487117457574</v>
      </c>
      <c r="J19" s="155">
        <f t="shared" si="0"/>
        <v>11.278583187215945</v>
      </c>
      <c r="K19" s="123"/>
      <c r="L19" s="123"/>
      <c r="M19" s="123"/>
      <c r="N19" s="122"/>
    </row>
    <row r="20" spans="1:14" ht="18" customHeight="1">
      <c r="A20" s="126">
        <v>1</v>
      </c>
      <c r="B20" s="125">
        <v>1</v>
      </c>
      <c r="C20" s="99" t="s">
        <v>208</v>
      </c>
      <c r="D20" s="125">
        <v>1</v>
      </c>
      <c r="E20" s="125">
        <v>9</v>
      </c>
      <c r="F20" s="125">
        <v>9</v>
      </c>
      <c r="G20" s="125">
        <v>217708</v>
      </c>
      <c r="H20" s="124">
        <v>8.6772000000000002E-2</v>
      </c>
      <c r="I20" s="147">
        <v>11.08288736744634</v>
      </c>
      <c r="J20" s="155">
        <f t="shared" si="0"/>
        <v>11.267826081331759</v>
      </c>
      <c r="K20" s="123"/>
      <c r="L20" s="123"/>
      <c r="M20" s="123"/>
      <c r="N20" s="122"/>
    </row>
    <row r="21" spans="1:14" ht="18" customHeight="1">
      <c r="A21" s="126">
        <v>1</v>
      </c>
      <c r="B21" s="125">
        <v>1</v>
      </c>
      <c r="C21" s="99" t="s">
        <v>208</v>
      </c>
      <c r="D21" s="125">
        <v>1</v>
      </c>
      <c r="E21" s="125">
        <v>2</v>
      </c>
      <c r="F21" s="125">
        <v>2</v>
      </c>
      <c r="G21" s="125">
        <v>217709</v>
      </c>
      <c r="H21" s="124">
        <v>8.5726999999999998E-2</v>
      </c>
      <c r="I21" s="147">
        <v>11.00799915584609</v>
      </c>
      <c r="J21" s="155">
        <f t="shared" si="0"/>
        <v>11.263837739726013</v>
      </c>
      <c r="K21" s="123"/>
      <c r="L21" s="123"/>
      <c r="M21" s="123"/>
      <c r="N21" s="122"/>
    </row>
    <row r="22" spans="1:14" ht="18" customHeight="1" thickBot="1">
      <c r="A22" s="126">
        <v>1</v>
      </c>
      <c r="B22" s="125">
        <v>1</v>
      </c>
      <c r="C22" s="99" t="s">
        <v>208</v>
      </c>
      <c r="D22" s="125">
        <v>1</v>
      </c>
      <c r="E22" s="125">
        <v>1</v>
      </c>
      <c r="F22" s="125">
        <v>1</v>
      </c>
      <c r="G22" s="125">
        <v>217710</v>
      </c>
      <c r="H22" s="124">
        <v>8.6119000000000001E-2</v>
      </c>
      <c r="I22" s="147">
        <v>11.368776569224011</v>
      </c>
      <c r="J22" s="155">
        <f>IF(ISNUMBER($I22),(($I22-$I$23)*$I$27)+$I$23,"-     ")</f>
        <v>11.283051759361967</v>
      </c>
      <c r="K22" s="123"/>
      <c r="L22" s="123"/>
      <c r="M22" s="123"/>
      <c r="N22" s="122"/>
    </row>
    <row r="23" spans="1:14" ht="18" customHeight="1">
      <c r="A23" s="121" t="s">
        <v>197</v>
      </c>
      <c r="B23" s="120"/>
      <c r="C23" s="118"/>
      <c r="D23" s="120"/>
      <c r="E23" s="120"/>
      <c r="F23" s="145"/>
      <c r="G23" s="120"/>
      <c r="H23" s="119">
        <f>AVERAGE(H$3:H$22)</f>
        <v>8.5090100000000016E-2</v>
      </c>
      <c r="I23" s="149">
        <f>AVERAGE(I$3:I$22)</f>
        <v>11.278229468068005</v>
      </c>
      <c r="J23" s="151">
        <f>AVERAGE(J$3:J$22)</f>
        <v>11.278229468068007</v>
      </c>
      <c r="K23" s="118"/>
      <c r="L23" s="118"/>
      <c r="M23" s="118"/>
      <c r="N23" s="117"/>
    </row>
    <row r="24" spans="1:14" ht="18" customHeight="1">
      <c r="A24" s="115" t="s">
        <v>196</v>
      </c>
      <c r="B24" s="114"/>
      <c r="C24" s="112"/>
      <c r="D24" s="114"/>
      <c r="E24" s="114"/>
      <c r="F24" s="114"/>
      <c r="G24" s="114"/>
      <c r="H24" s="113"/>
      <c r="I24" s="150">
        <f>MEDIAN(I$3:I$22)</f>
        <v>11.261529157855925</v>
      </c>
      <c r="J24" s="116">
        <f>MEDIAN(J$3:J$22)</f>
        <v>11.277340055160092</v>
      </c>
      <c r="K24" s="112"/>
      <c r="L24" s="112"/>
      <c r="M24" s="112"/>
      <c r="N24" s="111"/>
    </row>
    <row r="25" spans="1:14" ht="18" customHeight="1">
      <c r="A25" s="115" t="s">
        <v>195</v>
      </c>
      <c r="B25" s="114"/>
      <c r="C25" s="112"/>
      <c r="D25" s="114"/>
      <c r="E25" s="114"/>
      <c r="F25" s="114"/>
      <c r="G25" s="114"/>
      <c r="H25" s="113"/>
      <c r="I25" s="150">
        <f>STDEV(I$3:I$22)</f>
        <v>0.29587345322070152</v>
      </c>
      <c r="J25" s="116">
        <f>STDEV(J$3:J$22)</f>
        <v>1.575741199182357E-2</v>
      </c>
      <c r="K25" s="112"/>
      <c r="L25" s="112"/>
      <c r="M25" s="112"/>
      <c r="N25" s="111"/>
    </row>
    <row r="26" spans="1:14" ht="18" customHeight="1" thickBot="1">
      <c r="A26" s="115" t="s">
        <v>194</v>
      </c>
      <c r="B26" s="114"/>
      <c r="C26" s="112"/>
      <c r="D26" s="114"/>
      <c r="E26" s="114"/>
      <c r="F26" s="114"/>
      <c r="G26" s="114"/>
      <c r="H26" s="113"/>
      <c r="I26" s="152">
        <f>I25/I23</f>
        <v>2.6234033813410745E-2</v>
      </c>
      <c r="J26" s="153">
        <f>J25/J23</f>
        <v>1.3971529872164286E-3</v>
      </c>
      <c r="K26" s="112"/>
      <c r="L26" s="112"/>
      <c r="M26" s="112"/>
      <c r="N26" s="111"/>
    </row>
    <row r="27" spans="1:14" ht="18" customHeight="1" thickBot="1">
      <c r="A27" s="110" t="s">
        <v>193</v>
      </c>
      <c r="B27" s="108"/>
      <c r="C27" s="109"/>
      <c r="D27" s="108"/>
      <c r="E27" s="108"/>
      <c r="F27" s="108"/>
      <c r="G27" s="108"/>
      <c r="H27" s="107"/>
      <c r="I27" s="106">
        <f>SQRT(I26*I26*H23/$C$31)/I26</f>
        <v>5.3257268674488621E-2</v>
      </c>
      <c r="J27" s="105"/>
      <c r="K27" s="105"/>
      <c r="L27" s="105"/>
      <c r="M27" s="105"/>
      <c r="N27" s="104"/>
    </row>
    <row r="28" spans="1:14" ht="18" customHeight="1">
      <c r="H28" s="100"/>
    </row>
    <row r="29" spans="1:14" ht="18" customHeight="1">
      <c r="H29" s="100"/>
    </row>
    <row r="30" spans="1:14" ht="18" customHeight="1">
      <c r="A30" s="103" t="s">
        <v>192</v>
      </c>
      <c r="B30" s="156" t="s">
        <v>207</v>
      </c>
      <c r="H30" s="100"/>
    </row>
    <row r="31" spans="1:14" ht="18" customHeight="1">
      <c r="A31" s="99" t="s">
        <v>191</v>
      </c>
      <c r="C31" s="102">
        <v>30</v>
      </c>
      <c r="D31" s="101" t="s">
        <v>190</v>
      </c>
      <c r="H31" s="100"/>
    </row>
    <row r="32" spans="1:14" ht="18" customHeight="1">
      <c r="H32" s="100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2022-09-01 14:10.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3504-F1DE-418A-8E6B-CF7D20E4C6A0}">
  <sheetPr codeName="Sheet6"/>
  <dimension ref="A1:BN152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443</v>
      </c>
      <c r="BM1" s="32" t="s">
        <v>67</v>
      </c>
    </row>
    <row r="2" spans="1:66" ht="15">
      <c r="A2" s="28" t="s">
        <v>99</v>
      </c>
      <c r="B2" s="18" t="s">
        <v>115</v>
      </c>
      <c r="C2" s="15" t="s">
        <v>116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6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231</v>
      </c>
      <c r="C3" s="8" t="s">
        <v>231</v>
      </c>
      <c r="D3" s="161" t="s">
        <v>232</v>
      </c>
      <c r="E3" s="162" t="s">
        <v>233</v>
      </c>
      <c r="F3" s="163" t="s">
        <v>234</v>
      </c>
      <c r="G3" s="163" t="s">
        <v>235</v>
      </c>
      <c r="H3" s="163" t="s">
        <v>236</v>
      </c>
      <c r="I3" s="163" t="s">
        <v>237</v>
      </c>
      <c r="J3" s="163" t="s">
        <v>238</v>
      </c>
      <c r="K3" s="163" t="s">
        <v>239</v>
      </c>
      <c r="L3" s="163" t="s">
        <v>240</v>
      </c>
      <c r="M3" s="163" t="s">
        <v>241</v>
      </c>
      <c r="N3" s="163" t="s">
        <v>242</v>
      </c>
      <c r="O3" s="163" t="s">
        <v>243</v>
      </c>
      <c r="P3" s="163" t="s">
        <v>244</v>
      </c>
      <c r="Q3" s="163" t="s">
        <v>245</v>
      </c>
      <c r="R3" s="163" t="s">
        <v>246</v>
      </c>
      <c r="S3" s="163" t="s">
        <v>247</v>
      </c>
      <c r="T3" s="163" t="s">
        <v>248</v>
      </c>
      <c r="U3" s="163" t="s">
        <v>249</v>
      </c>
      <c r="V3" s="163" t="s">
        <v>250</v>
      </c>
      <c r="W3" s="163" t="s">
        <v>251</v>
      </c>
      <c r="X3" s="164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118</v>
      </c>
      <c r="E4" s="9" t="s">
        <v>252</v>
      </c>
      <c r="F4" s="10" t="s">
        <v>252</v>
      </c>
      <c r="G4" s="10" t="s">
        <v>253</v>
      </c>
      <c r="H4" s="10" t="s">
        <v>254</v>
      </c>
      <c r="I4" s="10" t="s">
        <v>252</v>
      </c>
      <c r="J4" s="10" t="s">
        <v>252</v>
      </c>
      <c r="K4" s="10" t="s">
        <v>252</v>
      </c>
      <c r="L4" s="10" t="s">
        <v>252</v>
      </c>
      <c r="M4" s="10" t="s">
        <v>252</v>
      </c>
      <c r="N4" s="10" t="s">
        <v>252</v>
      </c>
      <c r="O4" s="10" t="s">
        <v>253</v>
      </c>
      <c r="P4" s="10" t="s">
        <v>255</v>
      </c>
      <c r="Q4" s="10" t="s">
        <v>252</v>
      </c>
      <c r="R4" s="10" t="s">
        <v>255</v>
      </c>
      <c r="S4" s="10" t="s">
        <v>252</v>
      </c>
      <c r="T4" s="10" t="s">
        <v>255</v>
      </c>
      <c r="U4" s="10" t="s">
        <v>255</v>
      </c>
      <c r="V4" s="10" t="s">
        <v>252</v>
      </c>
      <c r="W4" s="10" t="s">
        <v>252</v>
      </c>
      <c r="X4" s="164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256</v>
      </c>
      <c r="E5" s="29" t="s">
        <v>120</v>
      </c>
      <c r="F5" s="29" t="s">
        <v>120</v>
      </c>
      <c r="G5" s="29" t="s">
        <v>120</v>
      </c>
      <c r="H5" s="29" t="s">
        <v>257</v>
      </c>
      <c r="I5" s="29" t="s">
        <v>120</v>
      </c>
      <c r="J5" s="29" t="s">
        <v>120</v>
      </c>
      <c r="K5" s="29" t="s">
        <v>120</v>
      </c>
      <c r="L5" s="29" t="s">
        <v>120</v>
      </c>
      <c r="M5" s="29" t="s">
        <v>120</v>
      </c>
      <c r="N5" s="29" t="s">
        <v>120</v>
      </c>
      <c r="O5" s="29" t="s">
        <v>120</v>
      </c>
      <c r="P5" s="29" t="s">
        <v>120</v>
      </c>
      <c r="Q5" s="29" t="s">
        <v>120</v>
      </c>
      <c r="R5" s="29" t="s">
        <v>121</v>
      </c>
      <c r="S5" s="29" t="s">
        <v>258</v>
      </c>
      <c r="T5" s="29" t="s">
        <v>121</v>
      </c>
      <c r="U5" s="29" t="s">
        <v>120</v>
      </c>
      <c r="V5" s="29" t="s">
        <v>121</v>
      </c>
      <c r="W5" s="29" t="s">
        <v>259</v>
      </c>
      <c r="X5" s="164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11.368776569224011</v>
      </c>
      <c r="E6" s="157">
        <v>9.9109999999999996</v>
      </c>
      <c r="F6" s="22">
        <v>11.58</v>
      </c>
      <c r="G6" s="23">
        <v>11</v>
      </c>
      <c r="H6" s="22">
        <v>10.8</v>
      </c>
      <c r="I6" s="23">
        <v>10.75</v>
      </c>
      <c r="J6" s="22">
        <v>10.95</v>
      </c>
      <c r="K6" s="23" t="s">
        <v>260</v>
      </c>
      <c r="L6" s="22">
        <v>10.95</v>
      </c>
      <c r="M6" s="22">
        <v>11.229000000000001</v>
      </c>
      <c r="N6" s="22">
        <v>11.11</v>
      </c>
      <c r="O6" s="22">
        <v>10.8</v>
      </c>
      <c r="P6" s="22">
        <v>11.32</v>
      </c>
      <c r="Q6" s="22">
        <v>11.389906728847436</v>
      </c>
      <c r="R6" s="22">
        <v>10.917999999999999</v>
      </c>
      <c r="S6" s="22">
        <v>11.1</v>
      </c>
      <c r="T6" s="22">
        <v>10.654999999999999</v>
      </c>
      <c r="U6" s="22">
        <v>10.7</v>
      </c>
      <c r="V6" s="22">
        <v>11.8</v>
      </c>
      <c r="W6" s="22">
        <v>11.55</v>
      </c>
      <c r="X6" s="164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11.00799915584609</v>
      </c>
      <c r="E7" s="158">
        <v>9.69</v>
      </c>
      <c r="F7" s="10">
        <v>11.15</v>
      </c>
      <c r="G7" s="25">
        <v>10.3</v>
      </c>
      <c r="H7" s="159">
        <v>11.9</v>
      </c>
      <c r="I7" s="25">
        <v>10.65</v>
      </c>
      <c r="J7" s="10">
        <v>10.7</v>
      </c>
      <c r="K7" s="25" t="s">
        <v>260</v>
      </c>
      <c r="L7" s="10">
        <v>10.9</v>
      </c>
      <c r="M7" s="10">
        <v>11.083</v>
      </c>
      <c r="N7" s="10">
        <v>11.09</v>
      </c>
      <c r="O7" s="10">
        <v>11.06</v>
      </c>
      <c r="P7" s="10">
        <v>11.27</v>
      </c>
      <c r="Q7" s="10">
        <v>11.168552412645591</v>
      </c>
      <c r="R7" s="10">
        <v>10.987</v>
      </c>
      <c r="S7" s="10">
        <v>11.2</v>
      </c>
      <c r="T7" s="10">
        <v>10.708</v>
      </c>
      <c r="U7" s="10">
        <v>10.6</v>
      </c>
      <c r="V7" s="10">
        <v>11.8</v>
      </c>
      <c r="W7" s="10">
        <v>11.6</v>
      </c>
      <c r="X7" s="164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11.229055335590632</v>
      </c>
      <c r="E8" s="158">
        <v>10.56</v>
      </c>
      <c r="F8" s="10">
        <v>11.05</v>
      </c>
      <c r="G8" s="25">
        <v>10.1</v>
      </c>
      <c r="H8" s="10">
        <v>11</v>
      </c>
      <c r="I8" s="25">
        <v>10.85</v>
      </c>
      <c r="J8" s="10">
        <v>11.05</v>
      </c>
      <c r="K8" s="25" t="s">
        <v>260</v>
      </c>
      <c r="L8" s="25">
        <v>11.3</v>
      </c>
      <c r="M8" s="11">
        <v>11.055</v>
      </c>
      <c r="N8" s="11">
        <v>11.08</v>
      </c>
      <c r="O8" s="11">
        <v>10.96</v>
      </c>
      <c r="P8" s="11">
        <v>11.31</v>
      </c>
      <c r="Q8" s="11">
        <v>11.240426240426242</v>
      </c>
      <c r="R8" s="11">
        <v>11.214</v>
      </c>
      <c r="S8" s="11">
        <v>10.9</v>
      </c>
      <c r="T8" s="11">
        <v>10.68</v>
      </c>
      <c r="U8" s="11">
        <v>10.9</v>
      </c>
      <c r="V8" s="11">
        <v>11.9</v>
      </c>
      <c r="W8" s="11">
        <v>11.43</v>
      </c>
      <c r="X8" s="164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11.151054026993215</v>
      </c>
      <c r="E9" s="158">
        <v>10.156000000000001</v>
      </c>
      <c r="F9" s="10">
        <v>11.39</v>
      </c>
      <c r="G9" s="25">
        <v>10.6</v>
      </c>
      <c r="H9" s="10" t="s">
        <v>260</v>
      </c>
      <c r="I9" s="25">
        <v>10.8</v>
      </c>
      <c r="J9" s="10">
        <v>10.95</v>
      </c>
      <c r="K9" s="25" t="s">
        <v>260</v>
      </c>
      <c r="L9" s="25">
        <v>11.2</v>
      </c>
      <c r="M9" s="11">
        <v>11.275</v>
      </c>
      <c r="N9" s="11">
        <v>11.06</v>
      </c>
      <c r="O9" s="11">
        <v>10.79</v>
      </c>
      <c r="P9" s="11">
        <v>11.42</v>
      </c>
      <c r="Q9" s="11">
        <v>10.912117177097205</v>
      </c>
      <c r="R9" s="11">
        <v>10.659000000000001</v>
      </c>
      <c r="S9" s="160">
        <v>9.44</v>
      </c>
      <c r="T9" s="11">
        <v>10.725</v>
      </c>
      <c r="U9" s="11">
        <v>10.8</v>
      </c>
      <c r="V9" s="11">
        <v>11.4</v>
      </c>
      <c r="W9" s="11">
        <v>11.53</v>
      </c>
      <c r="X9" s="164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11.062221220357451</v>
      </c>
      <c r="BN9" s="32"/>
    </row>
    <row r="10" spans="1:66">
      <c r="A10" s="35"/>
      <c r="B10" s="19">
        <v>1</v>
      </c>
      <c r="C10" s="8">
        <v>5</v>
      </c>
      <c r="D10" s="24">
        <v>11.02936673302561</v>
      </c>
      <c r="E10" s="158">
        <v>10.689500000000001</v>
      </c>
      <c r="F10" s="10">
        <v>11.3</v>
      </c>
      <c r="G10" s="10">
        <v>10.6</v>
      </c>
      <c r="H10" s="10">
        <v>10.6</v>
      </c>
      <c r="I10" s="10">
        <v>11.15</v>
      </c>
      <c r="J10" s="159">
        <v>10.35</v>
      </c>
      <c r="K10" s="10" t="s">
        <v>260</v>
      </c>
      <c r="L10" s="10">
        <v>11.15</v>
      </c>
      <c r="M10" s="10">
        <v>10.883000000000001</v>
      </c>
      <c r="N10" s="10">
        <v>11.05</v>
      </c>
      <c r="O10" s="10">
        <v>11.06</v>
      </c>
      <c r="P10" s="10">
        <v>11.21</v>
      </c>
      <c r="Q10" s="10">
        <v>10.943741677762983</v>
      </c>
      <c r="R10" s="10">
        <v>11.362</v>
      </c>
      <c r="S10" s="10">
        <v>11.1</v>
      </c>
      <c r="T10" s="10">
        <v>10.72</v>
      </c>
      <c r="U10" s="10">
        <v>10.5</v>
      </c>
      <c r="V10" s="10">
        <v>12</v>
      </c>
      <c r="W10" s="10">
        <v>11.53</v>
      </c>
      <c r="X10" s="164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19">
        <v>1</v>
      </c>
      <c r="C11" s="8">
        <v>6</v>
      </c>
      <c r="D11" s="24">
        <v>11.28487117457574</v>
      </c>
      <c r="E11" s="158">
        <v>9.8829999999999991</v>
      </c>
      <c r="F11" s="10">
        <v>12.06</v>
      </c>
      <c r="G11" s="10">
        <v>11.1</v>
      </c>
      <c r="H11" s="10">
        <v>10.6</v>
      </c>
      <c r="I11" s="10">
        <v>11</v>
      </c>
      <c r="J11" s="10">
        <v>10.95</v>
      </c>
      <c r="K11" s="10" t="s">
        <v>260</v>
      </c>
      <c r="L11" s="10">
        <v>11.25</v>
      </c>
      <c r="M11" s="10">
        <v>10.964</v>
      </c>
      <c r="N11" s="10">
        <v>11.19</v>
      </c>
      <c r="O11" s="10">
        <v>10.98</v>
      </c>
      <c r="P11" s="10">
        <v>11.22</v>
      </c>
      <c r="Q11" s="10">
        <v>11.384820239680428</v>
      </c>
      <c r="R11" s="10">
        <v>11.368</v>
      </c>
      <c r="S11" s="10">
        <v>10.7</v>
      </c>
      <c r="T11" s="10">
        <v>10.692</v>
      </c>
      <c r="U11" s="10">
        <v>10.8</v>
      </c>
      <c r="V11" s="10">
        <v>11.6</v>
      </c>
      <c r="W11" s="10">
        <v>11.51</v>
      </c>
      <c r="X11" s="164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19"/>
      <c r="C12" s="8">
        <v>7</v>
      </c>
      <c r="D12" s="24">
        <v>10.976326759899452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64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19"/>
      <c r="C13" s="8">
        <v>8</v>
      </c>
      <c r="D13" s="24">
        <v>10.864679201018856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64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A14" s="35"/>
      <c r="B14" s="19"/>
      <c r="C14" s="8">
        <v>9</v>
      </c>
      <c r="D14" s="24">
        <v>11.08288736744634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64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2"/>
    </row>
    <row r="15" spans="1:66">
      <c r="A15" s="35"/>
      <c r="B15" s="19"/>
      <c r="C15" s="8">
        <v>10</v>
      </c>
      <c r="D15" s="24">
        <v>11.69026175301398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64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19"/>
      <c r="C16" s="8">
        <v>11</v>
      </c>
      <c r="D16" s="24">
        <v>11.496977258540383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64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19"/>
      <c r="C17" s="8">
        <v>12</v>
      </c>
      <c r="D17" s="24">
        <v>11.298376099728177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64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A18" s="35"/>
      <c r="B18" s="19"/>
      <c r="C18" s="8">
        <v>13</v>
      </c>
      <c r="D18" s="24">
        <v>12.018755825424657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64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62"/>
    </row>
    <row r="19" spans="1:65">
      <c r="A19" s="35"/>
      <c r="B19" s="19"/>
      <c r="C19" s="8">
        <v>14</v>
      </c>
      <c r="D19" s="24">
        <v>11.32740864279716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64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62"/>
    </row>
    <row r="20" spans="1:65">
      <c r="A20" s="35"/>
      <c r="B20" s="19"/>
      <c r="C20" s="8">
        <v>15</v>
      </c>
      <c r="D20" s="24">
        <v>11.695801738968051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64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62"/>
    </row>
    <row r="21" spans="1:65">
      <c r="A21" s="35"/>
      <c r="B21" s="19"/>
      <c r="C21" s="8">
        <v>16</v>
      </c>
      <c r="D21" s="24">
        <v>11.360375570757487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64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62"/>
    </row>
    <row r="22" spans="1:65">
      <c r="A22" s="35"/>
      <c r="B22" s="19"/>
      <c r="C22" s="8">
        <v>17</v>
      </c>
      <c r="D22" s="24">
        <v>11.238187141136113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64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62"/>
    </row>
    <row r="23" spans="1:65">
      <c r="A23" s="35"/>
      <c r="B23" s="19"/>
      <c r="C23" s="8">
        <v>18</v>
      </c>
      <c r="D23" s="24">
        <v>11.171275182987248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64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62"/>
    </row>
    <row r="24" spans="1:65">
      <c r="A24" s="35"/>
      <c r="B24" s="19"/>
      <c r="C24" s="8">
        <v>19</v>
      </c>
      <c r="D24" s="24">
        <v>10.821621201282399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64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62"/>
    </row>
    <row r="25" spans="1:65">
      <c r="A25" s="35"/>
      <c r="B25" s="19"/>
      <c r="C25" s="8">
        <v>20</v>
      </c>
      <c r="D25" s="24">
        <v>11.450532623104543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64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2"/>
    </row>
    <row r="26" spans="1:65">
      <c r="A26" s="35"/>
      <c r="B26" s="20" t="s">
        <v>261</v>
      </c>
      <c r="C26" s="12"/>
      <c r="D26" s="26">
        <v>11.278229468068009</v>
      </c>
      <c r="E26" s="26">
        <v>10.148249999999999</v>
      </c>
      <c r="F26" s="26">
        <v>11.421666666666667</v>
      </c>
      <c r="G26" s="26">
        <v>10.616666666666667</v>
      </c>
      <c r="H26" s="26">
        <v>10.98</v>
      </c>
      <c r="I26" s="26">
        <v>10.866666666666665</v>
      </c>
      <c r="J26" s="26">
        <v>10.825000000000001</v>
      </c>
      <c r="K26" s="26" t="s">
        <v>669</v>
      </c>
      <c r="L26" s="26">
        <v>11.125</v>
      </c>
      <c r="M26" s="26">
        <v>11.0815</v>
      </c>
      <c r="N26" s="26">
        <v>11.096666666666666</v>
      </c>
      <c r="O26" s="26">
        <v>10.941666666666668</v>
      </c>
      <c r="P26" s="26">
        <v>11.291666666666666</v>
      </c>
      <c r="Q26" s="26">
        <v>11.173260746076645</v>
      </c>
      <c r="R26" s="26">
        <v>11.084666666666665</v>
      </c>
      <c r="S26" s="26">
        <v>10.74</v>
      </c>
      <c r="T26" s="26">
        <v>10.696666666666667</v>
      </c>
      <c r="U26" s="26">
        <v>10.716666666666667</v>
      </c>
      <c r="V26" s="26">
        <v>11.75</v>
      </c>
      <c r="W26" s="26">
        <v>11.525</v>
      </c>
      <c r="X26" s="164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2"/>
    </row>
    <row r="27" spans="1:65">
      <c r="A27" s="35"/>
      <c r="B27" s="3" t="s">
        <v>262</v>
      </c>
      <c r="C27" s="33"/>
      <c r="D27" s="11">
        <v>11.261529157855925</v>
      </c>
      <c r="E27" s="11">
        <v>10.0335</v>
      </c>
      <c r="F27" s="11">
        <v>11.345000000000001</v>
      </c>
      <c r="G27" s="11">
        <v>10.6</v>
      </c>
      <c r="H27" s="11">
        <v>10.8</v>
      </c>
      <c r="I27" s="11">
        <v>10.824999999999999</v>
      </c>
      <c r="J27" s="11">
        <v>10.95</v>
      </c>
      <c r="K27" s="11" t="s">
        <v>669</v>
      </c>
      <c r="L27" s="11">
        <v>11.175000000000001</v>
      </c>
      <c r="M27" s="11">
        <v>11.068999999999999</v>
      </c>
      <c r="N27" s="11">
        <v>11.085000000000001</v>
      </c>
      <c r="O27" s="11">
        <v>10.97</v>
      </c>
      <c r="P27" s="11">
        <v>11.29</v>
      </c>
      <c r="Q27" s="11">
        <v>11.204489326535917</v>
      </c>
      <c r="R27" s="11">
        <v>11.1005</v>
      </c>
      <c r="S27" s="11">
        <v>11</v>
      </c>
      <c r="T27" s="11">
        <v>10.7</v>
      </c>
      <c r="U27" s="11">
        <v>10.75</v>
      </c>
      <c r="V27" s="11">
        <v>11.8</v>
      </c>
      <c r="W27" s="11">
        <v>11.53</v>
      </c>
      <c r="X27" s="164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2"/>
    </row>
    <row r="28" spans="1:65">
      <c r="A28" s="35"/>
      <c r="B28" s="3" t="s">
        <v>263</v>
      </c>
      <c r="C28" s="33"/>
      <c r="D28" s="27">
        <v>0.29587345322070152</v>
      </c>
      <c r="E28" s="27">
        <v>0.39979691719671934</v>
      </c>
      <c r="F28" s="27">
        <v>0.36339601905726299</v>
      </c>
      <c r="G28" s="27">
        <v>0.38686776379877735</v>
      </c>
      <c r="H28" s="27">
        <v>0.540370243444252</v>
      </c>
      <c r="I28" s="27">
        <v>0.18073922282301275</v>
      </c>
      <c r="J28" s="27">
        <v>0.26028830169640754</v>
      </c>
      <c r="K28" s="27" t="s">
        <v>669</v>
      </c>
      <c r="L28" s="27">
        <v>0.16355427233796141</v>
      </c>
      <c r="M28" s="27">
        <v>0.15040711419344499</v>
      </c>
      <c r="N28" s="27">
        <v>5.0464508980734415E-2</v>
      </c>
      <c r="O28" s="27">
        <v>0.12073386710723193</v>
      </c>
      <c r="P28" s="27">
        <v>7.7308904187464902E-2</v>
      </c>
      <c r="Q28" s="27">
        <v>0.20837525743639798</v>
      </c>
      <c r="R28" s="27">
        <v>0.28015257747639349</v>
      </c>
      <c r="S28" s="27">
        <v>0.66151341634164917</v>
      </c>
      <c r="T28" s="27">
        <v>2.6500314463543291E-2</v>
      </c>
      <c r="U28" s="27">
        <v>0.14719601443879776</v>
      </c>
      <c r="V28" s="27">
        <v>0.21679483388678805</v>
      </c>
      <c r="W28" s="27">
        <v>5.5767373974394796E-2</v>
      </c>
      <c r="X28" s="232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63"/>
    </row>
    <row r="29" spans="1:65">
      <c r="A29" s="35"/>
      <c r="B29" s="3" t="s">
        <v>87</v>
      </c>
      <c r="C29" s="33"/>
      <c r="D29" s="13">
        <v>2.6234033813410735E-2</v>
      </c>
      <c r="E29" s="13">
        <v>3.9395651190768786E-2</v>
      </c>
      <c r="F29" s="13">
        <v>3.1816374060171862E-2</v>
      </c>
      <c r="G29" s="13">
        <v>3.6439663780104617E-2</v>
      </c>
      <c r="H29" s="13">
        <v>4.9214047672518392E-2</v>
      </c>
      <c r="I29" s="13">
        <v>1.6632443818068658E-2</v>
      </c>
      <c r="J29" s="13">
        <v>2.4045108701746653E-2</v>
      </c>
      <c r="K29" s="13" t="s">
        <v>669</v>
      </c>
      <c r="L29" s="13">
        <v>1.4701507625884172E-2</v>
      </c>
      <c r="M29" s="13">
        <v>1.3572811820912781E-2</v>
      </c>
      <c r="N29" s="13">
        <v>4.547717841459996E-3</v>
      </c>
      <c r="O29" s="13">
        <v>1.1034321441635818E-2</v>
      </c>
      <c r="P29" s="13">
        <v>6.8465450202920951E-3</v>
      </c>
      <c r="Q29" s="13">
        <v>1.8649458038430405E-2</v>
      </c>
      <c r="R29" s="13">
        <v>2.5273883816358349E-2</v>
      </c>
      <c r="S29" s="13">
        <v>6.1593427964771803E-2</v>
      </c>
      <c r="T29" s="13">
        <v>2.4774366902658106E-3</v>
      </c>
      <c r="U29" s="13">
        <v>1.3735242404864487E-2</v>
      </c>
      <c r="V29" s="13">
        <v>1.8450624160577706E-2</v>
      </c>
      <c r="W29" s="13">
        <v>4.8388176984290494E-3</v>
      </c>
      <c r="X29" s="164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2"/>
    </row>
    <row r="30" spans="1:65">
      <c r="A30" s="35"/>
      <c r="B30" s="3" t="s">
        <v>264</v>
      </c>
      <c r="C30" s="33"/>
      <c r="D30" s="13">
        <v>1.9526661364631215E-2</v>
      </c>
      <c r="E30" s="13">
        <v>-8.2620949459544346E-2</v>
      </c>
      <c r="F30" s="13">
        <v>3.249306257297957E-2</v>
      </c>
      <c r="G30" s="13">
        <v>-4.0277132848405173E-2</v>
      </c>
      <c r="H30" s="13">
        <v>-7.4326140039706612E-3</v>
      </c>
      <c r="I30" s="13">
        <v>-1.7677693276546669E-2</v>
      </c>
      <c r="J30" s="13">
        <v>-2.1444266538522938E-2</v>
      </c>
      <c r="K30" s="13" t="s">
        <v>669</v>
      </c>
      <c r="L30" s="13">
        <v>5.6750609477072E-3</v>
      </c>
      <c r="M30" s="13">
        <v>1.7427584622038417E-3</v>
      </c>
      <c r="N30" s="13">
        <v>3.1137911295633369E-3</v>
      </c>
      <c r="O30" s="13">
        <v>-1.0897861404988829E-2</v>
      </c>
      <c r="P30" s="13">
        <v>2.0741353995612943E-2</v>
      </c>
      <c r="Q30" s="13">
        <v>1.0037724206314991E-2</v>
      </c>
      <c r="R30" s="13">
        <v>2.0290180301139049E-3</v>
      </c>
      <c r="S30" s="13">
        <v>-2.9128075992954972E-2</v>
      </c>
      <c r="T30" s="13">
        <v>-3.3045312185410403E-2</v>
      </c>
      <c r="U30" s="13">
        <v>-3.1237357019661682E-2</v>
      </c>
      <c r="V30" s="13">
        <v>6.2173659877353682E-2</v>
      </c>
      <c r="W30" s="13">
        <v>4.1834164262681162E-2</v>
      </c>
      <c r="X30" s="164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2"/>
    </row>
    <row r="31" spans="1:65">
      <c r="A31" s="35"/>
      <c r="B31" s="53" t="s">
        <v>265</v>
      </c>
      <c r="C31" s="54"/>
      <c r="D31" s="52" t="s">
        <v>266</v>
      </c>
      <c r="E31" s="52">
        <v>2.5499999999999998</v>
      </c>
      <c r="F31" s="52">
        <v>1.1299999999999999</v>
      </c>
      <c r="G31" s="52">
        <v>1.2</v>
      </c>
      <c r="H31" s="52">
        <v>0.15</v>
      </c>
      <c r="I31" s="52">
        <v>0.47</v>
      </c>
      <c r="J31" s="52">
        <v>0.59</v>
      </c>
      <c r="K31" s="52" t="s">
        <v>266</v>
      </c>
      <c r="L31" s="52">
        <v>0.27</v>
      </c>
      <c r="M31" s="52">
        <v>0.15</v>
      </c>
      <c r="N31" s="52">
        <v>0.19</v>
      </c>
      <c r="O31" s="52">
        <v>0.26</v>
      </c>
      <c r="P31" s="52">
        <v>0.75</v>
      </c>
      <c r="Q31" s="52">
        <v>0.41</v>
      </c>
      <c r="R31" s="52">
        <v>0.16</v>
      </c>
      <c r="S31" s="52">
        <v>0.84</v>
      </c>
      <c r="T31" s="52">
        <v>0.97</v>
      </c>
      <c r="U31" s="52">
        <v>0.91</v>
      </c>
      <c r="V31" s="52">
        <v>2.08</v>
      </c>
      <c r="W31" s="52">
        <v>1.43</v>
      </c>
      <c r="X31" s="164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2"/>
    </row>
    <row r="32" spans="1:65">
      <c r="B32" s="36" t="s">
        <v>267</v>
      </c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BM32" s="62"/>
    </row>
    <row r="33" spans="1:65">
      <c r="BM33" s="62"/>
    </row>
    <row r="34" spans="1:65" ht="15">
      <c r="B34" s="37" t="s">
        <v>444</v>
      </c>
      <c r="BM34" s="32" t="s">
        <v>268</v>
      </c>
    </row>
    <row r="35" spans="1:65" ht="15">
      <c r="A35" s="28" t="s">
        <v>128</v>
      </c>
      <c r="B35" s="18" t="s">
        <v>115</v>
      </c>
      <c r="C35" s="15" t="s">
        <v>116</v>
      </c>
      <c r="D35" s="16" t="s">
        <v>230</v>
      </c>
      <c r="E35" s="16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2">
        <v>1</v>
      </c>
    </row>
    <row r="36" spans="1:65">
      <c r="A36" s="35"/>
      <c r="B36" s="19" t="s">
        <v>231</v>
      </c>
      <c r="C36" s="8" t="s">
        <v>231</v>
      </c>
      <c r="D36" s="162" t="s">
        <v>249</v>
      </c>
      <c r="E36" s="16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2" t="s">
        <v>83</v>
      </c>
    </row>
    <row r="37" spans="1:65">
      <c r="A37" s="35"/>
      <c r="B37" s="19"/>
      <c r="C37" s="8"/>
      <c r="D37" s="9" t="s">
        <v>255</v>
      </c>
      <c r="E37" s="16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2">
        <v>2</v>
      </c>
    </row>
    <row r="38" spans="1:65">
      <c r="A38" s="35"/>
      <c r="B38" s="19"/>
      <c r="C38" s="8"/>
      <c r="D38" s="29" t="s">
        <v>120</v>
      </c>
      <c r="E38" s="16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2</v>
      </c>
    </row>
    <row r="39" spans="1:65">
      <c r="A39" s="35"/>
      <c r="B39" s="18">
        <v>1</v>
      </c>
      <c r="C39" s="14">
        <v>1</v>
      </c>
      <c r="D39" s="157" t="s">
        <v>109</v>
      </c>
      <c r="E39" s="16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>
        <v>1</v>
      </c>
    </row>
    <row r="40" spans="1:65">
      <c r="A40" s="35"/>
      <c r="B40" s="19">
        <v>1</v>
      </c>
      <c r="C40" s="8">
        <v>2</v>
      </c>
      <c r="D40" s="158" t="s">
        <v>109</v>
      </c>
      <c r="E40" s="16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1</v>
      </c>
    </row>
    <row r="41" spans="1:65">
      <c r="A41" s="35"/>
      <c r="B41" s="19">
        <v>1</v>
      </c>
      <c r="C41" s="8">
        <v>3</v>
      </c>
      <c r="D41" s="158" t="s">
        <v>109</v>
      </c>
      <c r="E41" s="16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16</v>
      </c>
    </row>
    <row r="42" spans="1:65">
      <c r="A42" s="35"/>
      <c r="B42" s="19">
        <v>1</v>
      </c>
      <c r="C42" s="8">
        <v>4</v>
      </c>
      <c r="D42" s="158" t="s">
        <v>109</v>
      </c>
      <c r="E42" s="16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2" t="s">
        <v>109</v>
      </c>
    </row>
    <row r="43" spans="1:65">
      <c r="A43" s="35"/>
      <c r="B43" s="19">
        <v>1</v>
      </c>
      <c r="C43" s="8">
        <v>5</v>
      </c>
      <c r="D43" s="158" t="s">
        <v>109</v>
      </c>
      <c r="E43" s="16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2">
        <v>7</v>
      </c>
    </row>
    <row r="44" spans="1:65">
      <c r="A44" s="35"/>
      <c r="B44" s="19">
        <v>1</v>
      </c>
      <c r="C44" s="8">
        <v>6</v>
      </c>
      <c r="D44" s="158" t="s">
        <v>109</v>
      </c>
      <c r="E44" s="16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62"/>
    </row>
    <row r="45" spans="1:65">
      <c r="A45" s="35"/>
      <c r="B45" s="20" t="s">
        <v>261</v>
      </c>
      <c r="C45" s="12"/>
      <c r="D45" s="26" t="s">
        <v>669</v>
      </c>
      <c r="E45" s="16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62"/>
    </row>
    <row r="46" spans="1:65">
      <c r="A46" s="35"/>
      <c r="B46" s="3" t="s">
        <v>262</v>
      </c>
      <c r="C46" s="33"/>
      <c r="D46" s="11" t="s">
        <v>669</v>
      </c>
      <c r="E46" s="16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62"/>
    </row>
    <row r="47" spans="1:65">
      <c r="A47" s="35"/>
      <c r="B47" s="3" t="s">
        <v>263</v>
      </c>
      <c r="C47" s="33"/>
      <c r="D47" s="27" t="s">
        <v>669</v>
      </c>
      <c r="E47" s="16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62"/>
    </row>
    <row r="48" spans="1:65">
      <c r="A48" s="35"/>
      <c r="B48" s="3" t="s">
        <v>87</v>
      </c>
      <c r="C48" s="33"/>
      <c r="D48" s="13" t="s">
        <v>669</v>
      </c>
      <c r="E48" s="16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2"/>
    </row>
    <row r="49" spans="1:65">
      <c r="A49" s="35"/>
      <c r="B49" s="3" t="s">
        <v>264</v>
      </c>
      <c r="C49" s="33"/>
      <c r="D49" s="13" t="s">
        <v>669</v>
      </c>
      <c r="E49" s="16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2"/>
    </row>
    <row r="50" spans="1:65">
      <c r="A50" s="35"/>
      <c r="B50" s="53" t="s">
        <v>265</v>
      </c>
      <c r="C50" s="54"/>
      <c r="D50" s="52" t="s">
        <v>266</v>
      </c>
      <c r="E50" s="16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2"/>
    </row>
    <row r="51" spans="1:65">
      <c r="B51" s="36"/>
      <c r="C51" s="20"/>
      <c r="D51" s="31"/>
      <c r="BM51" s="62"/>
    </row>
    <row r="52" spans="1:65" ht="15">
      <c r="B52" s="37" t="s">
        <v>445</v>
      </c>
      <c r="BM52" s="32" t="s">
        <v>268</v>
      </c>
    </row>
    <row r="53" spans="1:65" ht="15">
      <c r="A53" s="28" t="s">
        <v>129</v>
      </c>
      <c r="B53" s="18" t="s">
        <v>115</v>
      </c>
      <c r="C53" s="15" t="s">
        <v>116</v>
      </c>
      <c r="D53" s="16" t="s">
        <v>230</v>
      </c>
      <c r="E53" s="16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2">
        <v>1</v>
      </c>
    </row>
    <row r="54" spans="1:65">
      <c r="A54" s="35"/>
      <c r="B54" s="19" t="s">
        <v>231</v>
      </c>
      <c r="C54" s="8" t="s">
        <v>231</v>
      </c>
      <c r="D54" s="162" t="s">
        <v>249</v>
      </c>
      <c r="E54" s="16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2" t="s">
        <v>83</v>
      </c>
    </row>
    <row r="55" spans="1:65">
      <c r="A55" s="35"/>
      <c r="B55" s="19"/>
      <c r="C55" s="8"/>
      <c r="D55" s="9" t="s">
        <v>255</v>
      </c>
      <c r="E55" s="16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2">
        <v>2</v>
      </c>
    </row>
    <row r="56" spans="1:65">
      <c r="A56" s="35"/>
      <c r="B56" s="19"/>
      <c r="C56" s="8"/>
      <c r="D56" s="29" t="s">
        <v>120</v>
      </c>
      <c r="E56" s="16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2</v>
      </c>
    </row>
    <row r="57" spans="1:65">
      <c r="A57" s="35"/>
      <c r="B57" s="18">
        <v>1</v>
      </c>
      <c r="C57" s="14">
        <v>1</v>
      </c>
      <c r="D57" s="157" t="s">
        <v>109</v>
      </c>
      <c r="E57" s="16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>
        <v>1</v>
      </c>
    </row>
    <row r="58" spans="1:65">
      <c r="A58" s="35"/>
      <c r="B58" s="19">
        <v>1</v>
      </c>
      <c r="C58" s="8">
        <v>2</v>
      </c>
      <c r="D58" s="158" t="s">
        <v>109</v>
      </c>
      <c r="E58" s="16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>
        <v>1</v>
      </c>
      <c r="C59" s="8">
        <v>3</v>
      </c>
      <c r="D59" s="158" t="s">
        <v>109</v>
      </c>
      <c r="E59" s="16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16</v>
      </c>
    </row>
    <row r="60" spans="1:65">
      <c r="A60" s="35"/>
      <c r="B60" s="19">
        <v>1</v>
      </c>
      <c r="C60" s="8">
        <v>4</v>
      </c>
      <c r="D60" s="158" t="s">
        <v>109</v>
      </c>
      <c r="E60" s="16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 t="s">
        <v>109</v>
      </c>
    </row>
    <row r="61" spans="1:65">
      <c r="A61" s="35"/>
      <c r="B61" s="19">
        <v>1</v>
      </c>
      <c r="C61" s="8">
        <v>5</v>
      </c>
      <c r="D61" s="158" t="s">
        <v>109</v>
      </c>
      <c r="E61" s="16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7</v>
      </c>
    </row>
    <row r="62" spans="1:65">
      <c r="A62" s="35"/>
      <c r="B62" s="19">
        <v>1</v>
      </c>
      <c r="C62" s="8">
        <v>6</v>
      </c>
      <c r="D62" s="158" t="s">
        <v>109</v>
      </c>
      <c r="E62" s="16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62"/>
    </row>
    <row r="63" spans="1:65">
      <c r="A63" s="35"/>
      <c r="B63" s="20" t="s">
        <v>261</v>
      </c>
      <c r="C63" s="12"/>
      <c r="D63" s="26" t="s">
        <v>669</v>
      </c>
      <c r="E63" s="16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62"/>
    </row>
    <row r="64" spans="1:65">
      <c r="A64" s="35"/>
      <c r="B64" s="3" t="s">
        <v>262</v>
      </c>
      <c r="C64" s="33"/>
      <c r="D64" s="11" t="s">
        <v>669</v>
      </c>
      <c r="E64" s="16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62"/>
    </row>
    <row r="65" spans="1:65">
      <c r="A65" s="35"/>
      <c r="B65" s="3" t="s">
        <v>263</v>
      </c>
      <c r="C65" s="33"/>
      <c r="D65" s="27" t="s">
        <v>669</v>
      </c>
      <c r="E65" s="16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2"/>
    </row>
    <row r="66" spans="1:65">
      <c r="A66" s="35"/>
      <c r="B66" s="3" t="s">
        <v>87</v>
      </c>
      <c r="C66" s="33"/>
      <c r="D66" s="13" t="s">
        <v>669</v>
      </c>
      <c r="E66" s="16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2"/>
    </row>
    <row r="67" spans="1:65">
      <c r="A67" s="35"/>
      <c r="B67" s="3" t="s">
        <v>264</v>
      </c>
      <c r="C67" s="33"/>
      <c r="D67" s="13" t="s">
        <v>669</v>
      </c>
      <c r="E67" s="16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2"/>
    </row>
    <row r="68" spans="1:65">
      <c r="A68" s="35"/>
      <c r="B68" s="53" t="s">
        <v>265</v>
      </c>
      <c r="C68" s="54"/>
      <c r="D68" s="52" t="s">
        <v>266</v>
      </c>
      <c r="E68" s="16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2"/>
    </row>
    <row r="69" spans="1:65">
      <c r="B69" s="36"/>
      <c r="C69" s="20"/>
      <c r="D69" s="31"/>
      <c r="BM69" s="62"/>
    </row>
    <row r="70" spans="1:65">
      <c r="BM70" s="62"/>
    </row>
    <row r="71" spans="1:65">
      <c r="BM71" s="62"/>
    </row>
    <row r="72" spans="1:65">
      <c r="BM72" s="62"/>
    </row>
    <row r="73" spans="1:65">
      <c r="BM73" s="62"/>
    </row>
    <row r="74" spans="1:65">
      <c r="BM74" s="62"/>
    </row>
    <row r="75" spans="1:65">
      <c r="BM75" s="62"/>
    </row>
    <row r="76" spans="1:65">
      <c r="BM76" s="62"/>
    </row>
    <row r="77" spans="1:65">
      <c r="BM77" s="62"/>
    </row>
    <row r="78" spans="1:65">
      <c r="BM78" s="62"/>
    </row>
    <row r="79" spans="1:65">
      <c r="BM79" s="62"/>
    </row>
    <row r="80" spans="1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  <row r="102" spans="65:65">
      <c r="BM102" s="62"/>
    </row>
    <row r="103" spans="65:65">
      <c r="BM103" s="62"/>
    </row>
    <row r="104" spans="65:65">
      <c r="BM104" s="62"/>
    </row>
    <row r="105" spans="65:65">
      <c r="BM105" s="62"/>
    </row>
    <row r="106" spans="65:65">
      <c r="BM106" s="62"/>
    </row>
    <row r="107" spans="65:65">
      <c r="BM107" s="62"/>
    </row>
    <row r="108" spans="65:65">
      <c r="BM108" s="62"/>
    </row>
    <row r="109" spans="65:65">
      <c r="BM109" s="62"/>
    </row>
    <row r="110" spans="65:65">
      <c r="BM110" s="62"/>
    </row>
    <row r="111" spans="65:65">
      <c r="BM111" s="62"/>
    </row>
    <row r="112" spans="65:65">
      <c r="BM112" s="62"/>
    </row>
    <row r="113" spans="65:65">
      <c r="BM113" s="62"/>
    </row>
    <row r="114" spans="65:65">
      <c r="BM114" s="62"/>
    </row>
    <row r="115" spans="65:65">
      <c r="BM115" s="62"/>
    </row>
    <row r="116" spans="65:65">
      <c r="BM116" s="62"/>
    </row>
    <row r="117" spans="65:65">
      <c r="BM117" s="62"/>
    </row>
    <row r="118" spans="65:65">
      <c r="BM118" s="63"/>
    </row>
    <row r="119" spans="65:65">
      <c r="BM119" s="64"/>
    </row>
    <row r="120" spans="65:65">
      <c r="BM120" s="64"/>
    </row>
    <row r="121" spans="65:65">
      <c r="BM121" s="64"/>
    </row>
    <row r="122" spans="65:65">
      <c r="BM122" s="64"/>
    </row>
    <row r="123" spans="65:65">
      <c r="BM123" s="64"/>
    </row>
    <row r="124" spans="65:65">
      <c r="BM124" s="64"/>
    </row>
    <row r="125" spans="65:65">
      <c r="BM125" s="64"/>
    </row>
    <row r="126" spans="65:65">
      <c r="BM126" s="64"/>
    </row>
    <row r="127" spans="65:65">
      <c r="BM127" s="64"/>
    </row>
    <row r="128" spans="65:65">
      <c r="BM128" s="64"/>
    </row>
    <row r="129" spans="65:65">
      <c r="BM129" s="64"/>
    </row>
    <row r="130" spans="65:65">
      <c r="BM130" s="64"/>
    </row>
    <row r="131" spans="65:65">
      <c r="BM131" s="64"/>
    </row>
    <row r="132" spans="65:65">
      <c r="BM132" s="64"/>
    </row>
    <row r="133" spans="65:65">
      <c r="BM133" s="64"/>
    </row>
    <row r="134" spans="65:65">
      <c r="BM134" s="64"/>
    </row>
    <row r="135" spans="65:65">
      <c r="BM135" s="64"/>
    </row>
    <row r="136" spans="65:65">
      <c r="BM136" s="64"/>
    </row>
    <row r="137" spans="65:65">
      <c r="BM137" s="64"/>
    </row>
    <row r="138" spans="65:65">
      <c r="BM138" s="64"/>
    </row>
    <row r="139" spans="65:65">
      <c r="BM139" s="64"/>
    </row>
    <row r="140" spans="65:65">
      <c r="BM140" s="64"/>
    </row>
    <row r="141" spans="65:65">
      <c r="BM141" s="64"/>
    </row>
    <row r="142" spans="65:65">
      <c r="BM142" s="64"/>
    </row>
    <row r="143" spans="65:65">
      <c r="BM143" s="64"/>
    </row>
    <row r="144" spans="65:65">
      <c r="BM144" s="64"/>
    </row>
    <row r="145" spans="65:65">
      <c r="BM145" s="64"/>
    </row>
    <row r="146" spans="65:65">
      <c r="BM146" s="64"/>
    </row>
    <row r="147" spans="65:65">
      <c r="BM147" s="64"/>
    </row>
    <row r="148" spans="65:65">
      <c r="BM148" s="64"/>
    </row>
    <row r="149" spans="65:65">
      <c r="BM149" s="64"/>
    </row>
    <row r="150" spans="65:65">
      <c r="BM150" s="64"/>
    </row>
    <row r="151" spans="65:65">
      <c r="BM151" s="64"/>
    </row>
    <row r="152" spans="65:65">
      <c r="BM152" s="64"/>
    </row>
  </sheetData>
  <dataConsolidate/>
  <conditionalFormatting sqref="B6:C25 E6:W25 B39:D44 B57:D62">
    <cfRule type="expression" dxfId="26" priority="9">
      <formula>AND($B6&lt;&gt;$B5,NOT(ISBLANK(INDIRECT(Anlyt_LabRefThisCol))))</formula>
    </cfRule>
  </conditionalFormatting>
  <conditionalFormatting sqref="C2:W31 C35:D50 C53:D68">
    <cfRule type="expression" dxfId="25" priority="7" stopIfTrue="1">
      <formula>AND(ISBLANK(INDIRECT(Anlyt_LabRefLastCol)),ISBLANK(INDIRECT(Anlyt_LabRefThisCol)))</formula>
    </cfRule>
    <cfRule type="expression" dxfId="24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1CB4A-334B-4A5F-9C41-8411D03479DD}">
  <sheetPr codeName="Sheet12"/>
  <dimension ref="A1:BN101"/>
  <sheetViews>
    <sheetView zoomScale="141" zoomScaleNormal="141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446</v>
      </c>
      <c r="BM1" s="32" t="s">
        <v>67</v>
      </c>
    </row>
    <row r="2" spans="1:66" ht="15">
      <c r="A2" s="28" t="s">
        <v>99</v>
      </c>
      <c r="B2" s="18" t="s">
        <v>115</v>
      </c>
      <c r="C2" s="15" t="s">
        <v>116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6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231</v>
      </c>
      <c r="C3" s="8" t="s">
        <v>231</v>
      </c>
      <c r="D3" s="161" t="s">
        <v>232</v>
      </c>
      <c r="E3" s="162" t="s">
        <v>235</v>
      </c>
      <c r="F3" s="163" t="s">
        <v>236</v>
      </c>
      <c r="G3" s="163" t="s">
        <v>237</v>
      </c>
      <c r="H3" s="163" t="s">
        <v>238</v>
      </c>
      <c r="I3" s="163" t="s">
        <v>239</v>
      </c>
      <c r="J3" s="163" t="s">
        <v>240</v>
      </c>
      <c r="K3" s="163" t="s">
        <v>245</v>
      </c>
      <c r="L3" s="163" t="s">
        <v>246</v>
      </c>
      <c r="M3" s="163" t="s">
        <v>247</v>
      </c>
      <c r="N3" s="163" t="s">
        <v>249</v>
      </c>
      <c r="O3" s="163" t="s">
        <v>251</v>
      </c>
      <c r="P3" s="163" t="s">
        <v>269</v>
      </c>
      <c r="Q3" s="16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118</v>
      </c>
      <c r="E4" s="9" t="s">
        <v>270</v>
      </c>
      <c r="F4" s="10" t="s">
        <v>270</v>
      </c>
      <c r="G4" s="10" t="s">
        <v>270</v>
      </c>
      <c r="H4" s="10" t="s">
        <v>270</v>
      </c>
      <c r="I4" s="10" t="s">
        <v>270</v>
      </c>
      <c r="J4" s="10" t="s">
        <v>270</v>
      </c>
      <c r="K4" s="10" t="s">
        <v>270</v>
      </c>
      <c r="L4" s="10" t="s">
        <v>270</v>
      </c>
      <c r="M4" s="10" t="s">
        <v>271</v>
      </c>
      <c r="N4" s="10" t="s">
        <v>270</v>
      </c>
      <c r="O4" s="10" t="s">
        <v>271</v>
      </c>
      <c r="P4" s="10" t="s">
        <v>272</v>
      </c>
      <c r="Q4" s="16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256</v>
      </c>
      <c r="E5" s="29" t="s">
        <v>273</v>
      </c>
      <c r="F5" s="29" t="s">
        <v>120</v>
      </c>
      <c r="G5" s="29" t="s">
        <v>121</v>
      </c>
      <c r="H5" s="29" t="s">
        <v>121</v>
      </c>
      <c r="I5" s="29" t="s">
        <v>121</v>
      </c>
      <c r="J5" s="29" t="s">
        <v>121</v>
      </c>
      <c r="K5" s="29" t="s">
        <v>121</v>
      </c>
      <c r="L5" s="29" t="s">
        <v>121</v>
      </c>
      <c r="M5" s="29" t="s">
        <v>120</v>
      </c>
      <c r="N5" s="29" t="s">
        <v>120</v>
      </c>
      <c r="O5" s="29" t="s">
        <v>120</v>
      </c>
      <c r="P5" s="29" t="s">
        <v>121</v>
      </c>
      <c r="Q5" s="16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11.368776569224011</v>
      </c>
      <c r="E6" s="22">
        <v>10.207000000000001</v>
      </c>
      <c r="F6" s="22">
        <v>10.4298</v>
      </c>
      <c r="G6" s="23">
        <v>10.050000000000001</v>
      </c>
      <c r="H6" s="22">
        <v>8.92</v>
      </c>
      <c r="I6" s="23">
        <v>10.15</v>
      </c>
      <c r="J6" s="22">
        <v>9.83</v>
      </c>
      <c r="K6" s="23" t="s">
        <v>274</v>
      </c>
      <c r="L6" s="22">
        <v>10.54</v>
      </c>
      <c r="M6" s="22">
        <v>9.07</v>
      </c>
      <c r="N6" s="157">
        <v>6.7</v>
      </c>
      <c r="O6" s="22">
        <v>9.9</v>
      </c>
      <c r="P6" s="22">
        <v>8.66</v>
      </c>
      <c r="Q6" s="164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11.00799915584609</v>
      </c>
      <c r="E7" s="10">
        <v>10.225</v>
      </c>
      <c r="F7" s="10">
        <v>10.530799999999999</v>
      </c>
      <c r="G7" s="25">
        <v>9.1</v>
      </c>
      <c r="H7" s="10">
        <v>9.11</v>
      </c>
      <c r="I7" s="25">
        <v>10.3</v>
      </c>
      <c r="J7" s="10">
        <v>9.67</v>
      </c>
      <c r="K7" s="25" t="s">
        <v>274</v>
      </c>
      <c r="L7" s="10">
        <v>10.71</v>
      </c>
      <c r="M7" s="10">
        <v>9.01</v>
      </c>
      <c r="N7" s="158">
        <v>6.84</v>
      </c>
      <c r="O7" s="10">
        <v>9.9</v>
      </c>
      <c r="P7" s="10">
        <v>8.52</v>
      </c>
      <c r="Q7" s="164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11.229055335590632</v>
      </c>
      <c r="E8" s="10">
        <v>10.271000000000001</v>
      </c>
      <c r="F8" s="10">
        <v>10.126999999999999</v>
      </c>
      <c r="G8" s="25">
        <v>9.61</v>
      </c>
      <c r="H8" s="10">
        <v>8.7200000000000006</v>
      </c>
      <c r="I8" s="25">
        <v>10.199999999999999</v>
      </c>
      <c r="J8" s="10">
        <v>9.48</v>
      </c>
      <c r="K8" s="25" t="s">
        <v>274</v>
      </c>
      <c r="L8" s="25">
        <v>10.76</v>
      </c>
      <c r="M8" s="11">
        <v>9.01</v>
      </c>
      <c r="N8" s="165">
        <v>6.95</v>
      </c>
      <c r="O8" s="11">
        <v>9.9</v>
      </c>
      <c r="P8" s="11">
        <v>8.5799999999999983</v>
      </c>
      <c r="Q8" s="164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11.151054026993215</v>
      </c>
      <c r="E9" s="10">
        <v>9.979000000000001</v>
      </c>
      <c r="F9" s="10">
        <v>10.676299999999999</v>
      </c>
      <c r="G9" s="25">
        <v>9.4</v>
      </c>
      <c r="H9" s="10">
        <v>8.74</v>
      </c>
      <c r="I9" s="25">
        <v>10.4</v>
      </c>
      <c r="J9" s="10">
        <v>9.6199999999999992</v>
      </c>
      <c r="K9" s="25" t="s">
        <v>274</v>
      </c>
      <c r="L9" s="25">
        <v>10.55</v>
      </c>
      <c r="M9" s="11">
        <v>9.02</v>
      </c>
      <c r="N9" s="165">
        <v>6.89</v>
      </c>
      <c r="O9" s="11">
        <v>9.9</v>
      </c>
      <c r="P9" s="11">
        <v>8.5900000000000016</v>
      </c>
      <c r="Q9" s="164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9.7040166666666678</v>
      </c>
      <c r="BN9" s="32"/>
    </row>
    <row r="10" spans="1:66">
      <c r="A10" s="35"/>
      <c r="B10" s="19">
        <v>1</v>
      </c>
      <c r="C10" s="8">
        <v>5</v>
      </c>
      <c r="D10" s="24">
        <v>11.02936673302561</v>
      </c>
      <c r="E10" s="10">
        <v>10.084</v>
      </c>
      <c r="F10" s="10">
        <v>10.4849</v>
      </c>
      <c r="G10" s="10">
        <v>8.74</v>
      </c>
      <c r="H10" s="10">
        <v>9</v>
      </c>
      <c r="I10" s="10">
        <v>10.199999999999999</v>
      </c>
      <c r="J10" s="10">
        <v>9.64</v>
      </c>
      <c r="K10" s="10" t="s">
        <v>274</v>
      </c>
      <c r="L10" s="159">
        <v>9.9499999999999993</v>
      </c>
      <c r="M10" s="10">
        <v>9.2100000000000009</v>
      </c>
      <c r="N10" s="158">
        <v>6.7700000000000005</v>
      </c>
      <c r="O10" s="10">
        <v>9.9</v>
      </c>
      <c r="P10" s="10">
        <v>8.4700000000000006</v>
      </c>
      <c r="Q10" s="164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9</v>
      </c>
    </row>
    <row r="11" spans="1:66">
      <c r="A11" s="35"/>
      <c r="B11" s="19">
        <v>1</v>
      </c>
      <c r="C11" s="8">
        <v>6</v>
      </c>
      <c r="D11" s="24">
        <v>11.28487117457574</v>
      </c>
      <c r="E11" s="10">
        <v>9.9059999999999988</v>
      </c>
      <c r="F11" s="10">
        <v>10.9322</v>
      </c>
      <c r="G11" s="10">
        <v>9.68</v>
      </c>
      <c r="H11" s="10">
        <v>8.98</v>
      </c>
      <c r="I11" s="10">
        <v>10.25</v>
      </c>
      <c r="J11" s="10">
        <v>9.68</v>
      </c>
      <c r="K11" s="10" t="s">
        <v>274</v>
      </c>
      <c r="L11" s="10">
        <v>10.58</v>
      </c>
      <c r="M11" s="10">
        <v>9.02</v>
      </c>
      <c r="N11" s="158">
        <v>6.85</v>
      </c>
      <c r="O11" s="10">
        <v>9.9</v>
      </c>
      <c r="P11" s="10">
        <v>8.5900000000000016</v>
      </c>
      <c r="Q11" s="164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19"/>
      <c r="C12" s="8">
        <v>7</v>
      </c>
      <c r="D12" s="24">
        <v>10.976326759899452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64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19"/>
      <c r="C13" s="8">
        <v>8</v>
      </c>
      <c r="D13" s="24">
        <v>10.864679201018856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64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A14" s="35"/>
      <c r="B14" s="19"/>
      <c r="C14" s="8">
        <v>9</v>
      </c>
      <c r="D14" s="24">
        <v>11.08288736744634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64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2"/>
    </row>
    <row r="15" spans="1:66">
      <c r="A15" s="35"/>
      <c r="B15" s="19"/>
      <c r="C15" s="8">
        <v>10</v>
      </c>
      <c r="D15" s="24">
        <v>11.69026175301398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64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19"/>
      <c r="C16" s="8">
        <v>11</v>
      </c>
      <c r="D16" s="24">
        <v>11.496977258540383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64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19"/>
      <c r="C17" s="8">
        <v>12</v>
      </c>
      <c r="D17" s="24">
        <v>11.298376099728177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64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A18" s="35"/>
      <c r="B18" s="19"/>
      <c r="C18" s="8">
        <v>13</v>
      </c>
      <c r="D18" s="24">
        <v>12.018755825424657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64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62"/>
    </row>
    <row r="19" spans="1:65">
      <c r="A19" s="35"/>
      <c r="B19" s="19"/>
      <c r="C19" s="8">
        <v>14</v>
      </c>
      <c r="D19" s="24">
        <v>11.32740864279716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64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62"/>
    </row>
    <row r="20" spans="1:65">
      <c r="A20" s="35"/>
      <c r="B20" s="19"/>
      <c r="C20" s="8">
        <v>15</v>
      </c>
      <c r="D20" s="24">
        <v>11.695801738968051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64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62"/>
    </row>
    <row r="21" spans="1:65">
      <c r="A21" s="35"/>
      <c r="B21" s="19"/>
      <c r="C21" s="8">
        <v>16</v>
      </c>
      <c r="D21" s="24">
        <v>11.360375570757487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64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62"/>
    </row>
    <row r="22" spans="1:65">
      <c r="A22" s="35"/>
      <c r="B22" s="19"/>
      <c r="C22" s="8">
        <v>17</v>
      </c>
      <c r="D22" s="24">
        <v>11.238187141136113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64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62"/>
    </row>
    <row r="23" spans="1:65">
      <c r="A23" s="35"/>
      <c r="B23" s="19"/>
      <c r="C23" s="8">
        <v>18</v>
      </c>
      <c r="D23" s="24">
        <v>11.171275182987248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64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62"/>
    </row>
    <row r="24" spans="1:65">
      <c r="A24" s="35"/>
      <c r="B24" s="19"/>
      <c r="C24" s="8">
        <v>19</v>
      </c>
      <c r="D24" s="24">
        <v>10.821621201282399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64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62"/>
    </row>
    <row r="25" spans="1:65">
      <c r="A25" s="35"/>
      <c r="B25" s="19"/>
      <c r="C25" s="8">
        <v>20</v>
      </c>
      <c r="D25" s="24">
        <v>11.450532623104543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64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2"/>
    </row>
    <row r="26" spans="1:65">
      <c r="A26" s="35"/>
      <c r="B26" s="20" t="s">
        <v>261</v>
      </c>
      <c r="C26" s="12"/>
      <c r="D26" s="26">
        <v>11.278229468068009</v>
      </c>
      <c r="E26" s="26">
        <v>10.112</v>
      </c>
      <c r="F26" s="26">
        <v>10.530166666666668</v>
      </c>
      <c r="G26" s="26">
        <v>9.43</v>
      </c>
      <c r="H26" s="26">
        <v>8.9116666666666671</v>
      </c>
      <c r="I26" s="26">
        <v>10.25</v>
      </c>
      <c r="J26" s="26">
        <v>9.6533333333333342</v>
      </c>
      <c r="K26" s="26" t="s">
        <v>669</v>
      </c>
      <c r="L26" s="26">
        <v>10.515000000000001</v>
      </c>
      <c r="M26" s="26">
        <v>9.0566666666666666</v>
      </c>
      <c r="N26" s="26">
        <v>6.833333333333333</v>
      </c>
      <c r="O26" s="26">
        <v>9.9</v>
      </c>
      <c r="P26" s="26">
        <v>8.5683333333333334</v>
      </c>
      <c r="Q26" s="164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2"/>
    </row>
    <row r="27" spans="1:65">
      <c r="A27" s="35"/>
      <c r="B27" s="3" t="s">
        <v>262</v>
      </c>
      <c r="C27" s="33"/>
      <c r="D27" s="11">
        <v>11.261529157855925</v>
      </c>
      <c r="E27" s="11">
        <v>10.1455</v>
      </c>
      <c r="F27" s="11">
        <v>10.507849999999999</v>
      </c>
      <c r="G27" s="11">
        <v>9.504999999999999</v>
      </c>
      <c r="H27" s="11">
        <v>8.9499999999999993</v>
      </c>
      <c r="I27" s="11">
        <v>10.225</v>
      </c>
      <c r="J27" s="11">
        <v>9.6550000000000011</v>
      </c>
      <c r="K27" s="11" t="s">
        <v>669</v>
      </c>
      <c r="L27" s="11">
        <v>10.565000000000001</v>
      </c>
      <c r="M27" s="11">
        <v>9.02</v>
      </c>
      <c r="N27" s="11">
        <v>6.8449999999999998</v>
      </c>
      <c r="O27" s="11">
        <v>9.9</v>
      </c>
      <c r="P27" s="11">
        <v>8.5850000000000009</v>
      </c>
      <c r="Q27" s="164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2"/>
    </row>
    <row r="28" spans="1:65">
      <c r="A28" s="35"/>
      <c r="B28" s="3" t="s">
        <v>263</v>
      </c>
      <c r="C28" s="33"/>
      <c r="D28" s="27">
        <v>0.29587345322070152</v>
      </c>
      <c r="E28" s="27">
        <v>0.14695849754267395</v>
      </c>
      <c r="F28" s="27">
        <v>0.26745169781974987</v>
      </c>
      <c r="G28" s="27">
        <v>0.46156256347325231</v>
      </c>
      <c r="H28" s="27">
        <v>0.15367715076310651</v>
      </c>
      <c r="I28" s="27">
        <v>8.9442719099991866E-2</v>
      </c>
      <c r="J28" s="27">
        <v>0.1127238513654792</v>
      </c>
      <c r="K28" s="27" t="s">
        <v>669</v>
      </c>
      <c r="L28" s="27">
        <v>0.29098109904253266</v>
      </c>
      <c r="M28" s="27">
        <v>7.8400680269158002E-2</v>
      </c>
      <c r="N28" s="27">
        <v>8.8242091241462789E-2</v>
      </c>
      <c r="O28" s="27">
        <v>0</v>
      </c>
      <c r="P28" s="27">
        <v>6.5548963887056791E-2</v>
      </c>
      <c r="Q28" s="232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63"/>
    </row>
    <row r="29" spans="1:65">
      <c r="A29" s="35"/>
      <c r="B29" s="3" t="s">
        <v>87</v>
      </c>
      <c r="C29" s="33"/>
      <c r="D29" s="13">
        <v>2.6234033813410735E-2</v>
      </c>
      <c r="E29" s="13">
        <v>1.4533079266482788E-2</v>
      </c>
      <c r="F29" s="13">
        <v>2.539861963119449E-2</v>
      </c>
      <c r="G29" s="13">
        <v>4.8946189127598336E-2</v>
      </c>
      <c r="H29" s="13">
        <v>1.724449045406095E-2</v>
      </c>
      <c r="I29" s="13">
        <v>8.7261189365845718E-3</v>
      </c>
      <c r="J29" s="13">
        <v>1.1677194547528922E-2</v>
      </c>
      <c r="K29" s="13" t="s">
        <v>669</v>
      </c>
      <c r="L29" s="13">
        <v>2.7672952833336439E-2</v>
      </c>
      <c r="M29" s="13">
        <v>8.6566816638746422E-3</v>
      </c>
      <c r="N29" s="13">
        <v>1.2913476767043335E-2</v>
      </c>
      <c r="O29" s="13">
        <v>0</v>
      </c>
      <c r="P29" s="13">
        <v>7.6501416713157114E-3</v>
      </c>
      <c r="Q29" s="164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2"/>
    </row>
    <row r="30" spans="1:65">
      <c r="A30" s="35"/>
      <c r="B30" s="3" t="s">
        <v>264</v>
      </c>
      <c r="C30" s="33"/>
      <c r="D30" s="13">
        <v>0.16222280479059425</v>
      </c>
      <c r="E30" s="13">
        <v>4.2042728011252972E-2</v>
      </c>
      <c r="F30" s="13">
        <v>8.5134849658474732E-2</v>
      </c>
      <c r="G30" s="13">
        <v>-2.8237448067037652E-2</v>
      </c>
      <c r="H30" s="13">
        <v>-8.1651755888025868E-2</v>
      </c>
      <c r="I30" s="13">
        <v>5.6263643405393804E-2</v>
      </c>
      <c r="J30" s="13">
        <v>-5.2229231538143406E-3</v>
      </c>
      <c r="K30" s="13" t="s">
        <v>669</v>
      </c>
      <c r="L30" s="13">
        <v>8.3571922966606538E-2</v>
      </c>
      <c r="M30" s="13">
        <v>-6.6709489713022707E-2</v>
      </c>
      <c r="N30" s="13">
        <v>-0.29582423772973743</v>
      </c>
      <c r="O30" s="13">
        <v>2.0196104362282918E-2</v>
      </c>
      <c r="P30" s="13">
        <v>-0.11703229418745853</v>
      </c>
      <c r="Q30" s="164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2"/>
    </row>
    <row r="31" spans="1:65">
      <c r="A31" s="35"/>
      <c r="B31" s="53" t="s">
        <v>265</v>
      </c>
      <c r="C31" s="54"/>
      <c r="D31" s="52" t="s">
        <v>266</v>
      </c>
      <c r="E31" s="52">
        <v>0.52</v>
      </c>
      <c r="F31" s="52">
        <v>0.99</v>
      </c>
      <c r="G31" s="52">
        <v>0.25</v>
      </c>
      <c r="H31" s="52">
        <v>0.84</v>
      </c>
      <c r="I31" s="52">
        <v>0.67</v>
      </c>
      <c r="J31" s="52">
        <v>0</v>
      </c>
      <c r="K31" s="52" t="s">
        <v>266</v>
      </c>
      <c r="L31" s="52">
        <v>0.97</v>
      </c>
      <c r="M31" s="52">
        <v>0.67</v>
      </c>
      <c r="N31" s="52">
        <v>3.19</v>
      </c>
      <c r="O31" s="52">
        <v>0.28000000000000003</v>
      </c>
      <c r="P31" s="52">
        <v>1.23</v>
      </c>
      <c r="Q31" s="164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2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BM32" s="62"/>
    </row>
    <row r="33" spans="65:65">
      <c r="BM33" s="62"/>
    </row>
    <row r="34" spans="65:65">
      <c r="BM34" s="62"/>
    </row>
    <row r="35" spans="65:65">
      <c r="BM35" s="62"/>
    </row>
    <row r="36" spans="65:65">
      <c r="BM36" s="62"/>
    </row>
    <row r="37" spans="65:65">
      <c r="BM37" s="62"/>
    </row>
    <row r="38" spans="65:65">
      <c r="BM38" s="62"/>
    </row>
    <row r="39" spans="65:65">
      <c r="BM39" s="62"/>
    </row>
    <row r="40" spans="65:65">
      <c r="BM40" s="62"/>
    </row>
    <row r="41" spans="65:65">
      <c r="BM41" s="62"/>
    </row>
    <row r="42" spans="65:65">
      <c r="BM42" s="62"/>
    </row>
    <row r="43" spans="65:65">
      <c r="BM43" s="62"/>
    </row>
    <row r="44" spans="65:65">
      <c r="BM44" s="62"/>
    </row>
    <row r="45" spans="65:65">
      <c r="BM45" s="62"/>
    </row>
    <row r="46" spans="65:65">
      <c r="BM46" s="62"/>
    </row>
    <row r="47" spans="65:65">
      <c r="BM47" s="62"/>
    </row>
    <row r="48" spans="65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3"/>
    </row>
    <row r="68" spans="65:65">
      <c r="BM68" s="64"/>
    </row>
    <row r="69" spans="65:65">
      <c r="BM69" s="64"/>
    </row>
    <row r="70" spans="65:65">
      <c r="BM70" s="64"/>
    </row>
    <row r="71" spans="65:65">
      <c r="BM71" s="64"/>
    </row>
    <row r="72" spans="65:65">
      <c r="BM72" s="64"/>
    </row>
    <row r="73" spans="65:65">
      <c r="BM73" s="64"/>
    </row>
    <row r="74" spans="65:65">
      <c r="BM74" s="64"/>
    </row>
    <row r="75" spans="65:65">
      <c r="BM75" s="64"/>
    </row>
    <row r="76" spans="65:65">
      <c r="BM76" s="64"/>
    </row>
    <row r="77" spans="65:65">
      <c r="BM77" s="64"/>
    </row>
    <row r="78" spans="65:65">
      <c r="BM78" s="64"/>
    </row>
    <row r="79" spans="65:65">
      <c r="BM79" s="64"/>
    </row>
    <row r="80" spans="65:65">
      <c r="BM80" s="64"/>
    </row>
    <row r="81" spans="65:65">
      <c r="BM81" s="64"/>
    </row>
    <row r="82" spans="65:65">
      <c r="BM82" s="64"/>
    </row>
    <row r="83" spans="65:65">
      <c r="BM83" s="64"/>
    </row>
    <row r="84" spans="65:65">
      <c r="BM84" s="64"/>
    </row>
    <row r="85" spans="65:65">
      <c r="BM85" s="64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</sheetData>
  <dataConsolidate/>
  <conditionalFormatting sqref="B6:C25 E6:P25">
    <cfRule type="expression" dxfId="23" priority="3">
      <formula>AND($B6&lt;&gt;$B5,NOT(ISBLANK(INDIRECT(Anlyt_LabRefThisCol))))</formula>
    </cfRule>
  </conditionalFormatting>
  <conditionalFormatting sqref="C2:P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60B7-EE60-4D68-AD58-0CBFDFC015F8}">
  <sheetPr codeName="Sheet13"/>
  <dimension ref="A1:BN677"/>
  <sheetViews>
    <sheetView zoomScale="135" zoomScaleNormal="135" workbookViewId="0"/>
  </sheetViews>
  <sheetFormatPr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447</v>
      </c>
      <c r="BM1" s="32" t="s">
        <v>268</v>
      </c>
    </row>
    <row r="2" spans="1:66" ht="15">
      <c r="A2" s="28" t="s">
        <v>48</v>
      </c>
      <c r="B2" s="18" t="s">
        <v>115</v>
      </c>
      <c r="C2" s="15" t="s">
        <v>116</v>
      </c>
      <c r="D2" s="16" t="s">
        <v>230</v>
      </c>
      <c r="E2" s="17" t="s">
        <v>230</v>
      </c>
      <c r="F2" s="16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231</v>
      </c>
      <c r="C3" s="8" t="s">
        <v>231</v>
      </c>
      <c r="D3" s="162" t="s">
        <v>235</v>
      </c>
      <c r="E3" s="163" t="s">
        <v>251</v>
      </c>
      <c r="F3" s="16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103</v>
      </c>
      <c r="E4" s="10" t="s">
        <v>103</v>
      </c>
      <c r="F4" s="16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16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7.28</v>
      </c>
      <c r="E6" s="22">
        <v>6.8931516203703707</v>
      </c>
      <c r="F6" s="16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7.26</v>
      </c>
      <c r="E7" s="10">
        <v>6.8842013888888873</v>
      </c>
      <c r="F7" s="16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>
        <v>3</v>
      </c>
    </row>
    <row r="8" spans="1:66">
      <c r="A8" s="35"/>
      <c r="B8" s="19">
        <v>1</v>
      </c>
      <c r="C8" s="8">
        <v>3</v>
      </c>
      <c r="D8" s="10">
        <v>7.2499999999999991</v>
      </c>
      <c r="E8" s="10">
        <v>6.9013505015432086</v>
      </c>
      <c r="F8" s="16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7.06</v>
      </c>
      <c r="E9" s="10">
        <v>6.911249999999999</v>
      </c>
      <c r="F9" s="16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7.0274544592335397</v>
      </c>
      <c r="BN9" s="32"/>
    </row>
    <row r="10" spans="1:66">
      <c r="A10" s="35"/>
      <c r="B10" s="19">
        <v>1</v>
      </c>
      <c r="C10" s="8">
        <v>5</v>
      </c>
      <c r="D10" s="10">
        <v>7.06</v>
      </c>
      <c r="E10" s="10">
        <v>6.9160000000000004</v>
      </c>
      <c r="F10" s="16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9</v>
      </c>
    </row>
    <row r="11" spans="1:66">
      <c r="A11" s="35"/>
      <c r="B11" s="19">
        <v>1</v>
      </c>
      <c r="C11" s="8">
        <v>6</v>
      </c>
      <c r="D11" s="10">
        <v>6.9500000000000011</v>
      </c>
      <c r="E11" s="10">
        <v>6.9634999999999998</v>
      </c>
      <c r="F11" s="16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20" t="s">
        <v>261</v>
      </c>
      <c r="C12" s="12"/>
      <c r="D12" s="26">
        <v>7.1433333333333335</v>
      </c>
      <c r="E12" s="26">
        <v>6.9115755851337441</v>
      </c>
      <c r="F12" s="16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3" t="s">
        <v>262</v>
      </c>
      <c r="C13" s="33"/>
      <c r="D13" s="11">
        <v>7.1549999999999994</v>
      </c>
      <c r="E13" s="11">
        <v>6.9063002507716043</v>
      </c>
      <c r="F13" s="16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A14" s="35"/>
      <c r="B14" s="3" t="s">
        <v>263</v>
      </c>
      <c r="C14" s="33"/>
      <c r="D14" s="27">
        <v>0.13779211394948035</v>
      </c>
      <c r="E14" s="27">
        <v>2.7961286608017506E-2</v>
      </c>
      <c r="F14" s="16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2"/>
    </row>
    <row r="15" spans="1:66">
      <c r="A15" s="35"/>
      <c r="B15" s="3" t="s">
        <v>87</v>
      </c>
      <c r="C15" s="33"/>
      <c r="D15" s="13">
        <v>1.9289609978928653E-2</v>
      </c>
      <c r="E15" s="13">
        <v>4.0455734388783991E-3</v>
      </c>
      <c r="F15" s="16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3" t="s">
        <v>264</v>
      </c>
      <c r="C16" s="33"/>
      <c r="D16" s="13">
        <v>1.6489452158247486E-2</v>
      </c>
      <c r="E16" s="13">
        <v>-1.6489452158247597E-2</v>
      </c>
      <c r="F16" s="16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53" t="s">
        <v>265</v>
      </c>
      <c r="C17" s="54"/>
      <c r="D17" s="52">
        <v>0.67</v>
      </c>
      <c r="E17" s="52">
        <v>0.67</v>
      </c>
      <c r="F17" s="16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B18" s="36"/>
      <c r="C18" s="20"/>
      <c r="D18" s="31"/>
      <c r="E18" s="31"/>
      <c r="BM18" s="62"/>
    </row>
    <row r="19" spans="1:65" ht="15">
      <c r="B19" s="37" t="s">
        <v>448</v>
      </c>
      <c r="BM19" s="32" t="s">
        <v>268</v>
      </c>
    </row>
    <row r="20" spans="1:65" ht="15">
      <c r="A20" s="28" t="s">
        <v>7</v>
      </c>
      <c r="B20" s="18" t="s">
        <v>115</v>
      </c>
      <c r="C20" s="15" t="s">
        <v>116</v>
      </c>
      <c r="D20" s="16" t="s">
        <v>230</v>
      </c>
      <c r="E20" s="17" t="s">
        <v>230</v>
      </c>
      <c r="F20" s="16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231</v>
      </c>
      <c r="C21" s="8" t="s">
        <v>231</v>
      </c>
      <c r="D21" s="162" t="s">
        <v>235</v>
      </c>
      <c r="E21" s="163" t="s">
        <v>251</v>
      </c>
      <c r="F21" s="16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3</v>
      </c>
    </row>
    <row r="22" spans="1:65">
      <c r="A22" s="35"/>
      <c r="B22" s="19"/>
      <c r="C22" s="8"/>
      <c r="D22" s="9" t="s">
        <v>103</v>
      </c>
      <c r="E22" s="10" t="s">
        <v>103</v>
      </c>
      <c r="F22" s="16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0</v>
      </c>
    </row>
    <row r="23" spans="1:65">
      <c r="A23" s="35"/>
      <c r="B23" s="19"/>
      <c r="C23" s="8"/>
      <c r="D23" s="29"/>
      <c r="E23" s="29"/>
      <c r="F23" s="16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0</v>
      </c>
    </row>
    <row r="24" spans="1:65">
      <c r="A24" s="35"/>
      <c r="B24" s="18">
        <v>1</v>
      </c>
      <c r="C24" s="14">
        <v>1</v>
      </c>
      <c r="D24" s="234">
        <v>601</v>
      </c>
      <c r="E24" s="234">
        <v>564.59449999999993</v>
      </c>
      <c r="F24" s="235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7">
        <v>1</v>
      </c>
    </row>
    <row r="25" spans="1:65">
      <c r="A25" s="35"/>
      <c r="B25" s="19">
        <v>1</v>
      </c>
      <c r="C25" s="8">
        <v>2</v>
      </c>
      <c r="D25" s="238">
        <v>623</v>
      </c>
      <c r="E25" s="238">
        <v>562.23799305555542</v>
      </c>
      <c r="F25" s="235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7">
        <v>4</v>
      </c>
    </row>
    <row r="26" spans="1:65">
      <c r="A26" s="35"/>
      <c r="B26" s="19">
        <v>1</v>
      </c>
      <c r="C26" s="8">
        <v>3</v>
      </c>
      <c r="D26" s="238">
        <v>618</v>
      </c>
      <c r="E26" s="238">
        <v>664.10975000000008</v>
      </c>
      <c r="F26" s="235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7">
        <v>16</v>
      </c>
    </row>
    <row r="27" spans="1:65">
      <c r="A27" s="35"/>
      <c r="B27" s="19">
        <v>1</v>
      </c>
      <c r="C27" s="8">
        <v>4</v>
      </c>
      <c r="D27" s="238">
        <v>609</v>
      </c>
      <c r="E27" s="238">
        <v>671.92699999999991</v>
      </c>
      <c r="F27" s="235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7">
        <v>618.80542824074098</v>
      </c>
    </row>
    <row r="28" spans="1:65">
      <c r="A28" s="35"/>
      <c r="B28" s="19">
        <v>1</v>
      </c>
      <c r="C28" s="8">
        <v>5</v>
      </c>
      <c r="D28" s="238">
        <v>586</v>
      </c>
      <c r="E28" s="238">
        <v>666.07287499999995</v>
      </c>
      <c r="F28" s="235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7">
        <v>10</v>
      </c>
    </row>
    <row r="29" spans="1:65">
      <c r="A29" s="35"/>
      <c r="B29" s="19">
        <v>1</v>
      </c>
      <c r="C29" s="8">
        <v>6</v>
      </c>
      <c r="D29" s="238">
        <v>592</v>
      </c>
      <c r="E29" s="238">
        <v>667.72302083333341</v>
      </c>
      <c r="F29" s="235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9"/>
    </row>
    <row r="30" spans="1:65">
      <c r="A30" s="35"/>
      <c r="B30" s="20" t="s">
        <v>261</v>
      </c>
      <c r="C30" s="12"/>
      <c r="D30" s="240">
        <v>604.83333333333337</v>
      </c>
      <c r="E30" s="240">
        <v>632.77752314814813</v>
      </c>
      <c r="F30" s="235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9"/>
    </row>
    <row r="31" spans="1:65">
      <c r="A31" s="35"/>
      <c r="B31" s="3" t="s">
        <v>262</v>
      </c>
      <c r="C31" s="33"/>
      <c r="D31" s="241">
        <v>605</v>
      </c>
      <c r="E31" s="241">
        <v>665.09131249999996</v>
      </c>
      <c r="F31" s="235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9"/>
    </row>
    <row r="32" spans="1:65">
      <c r="A32" s="35"/>
      <c r="B32" s="3" t="s">
        <v>263</v>
      </c>
      <c r="C32" s="33"/>
      <c r="D32" s="241">
        <v>14.524691620363809</v>
      </c>
      <c r="E32" s="241">
        <v>53.793881049759179</v>
      </c>
      <c r="F32" s="235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9"/>
    </row>
    <row r="33" spans="1:65">
      <c r="A33" s="35"/>
      <c r="B33" s="3" t="s">
        <v>87</v>
      </c>
      <c r="C33" s="33"/>
      <c r="D33" s="13">
        <v>2.4014370273403925E-2</v>
      </c>
      <c r="E33" s="13">
        <v>8.5012313304252379E-2</v>
      </c>
      <c r="F33" s="16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2"/>
    </row>
    <row r="34" spans="1:65">
      <c r="A34" s="35"/>
      <c r="B34" s="3" t="s">
        <v>264</v>
      </c>
      <c r="C34" s="33"/>
      <c r="D34" s="13">
        <v>-2.2579140824814936E-2</v>
      </c>
      <c r="E34" s="13">
        <v>2.2579140824814159E-2</v>
      </c>
      <c r="F34" s="16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2"/>
    </row>
    <row r="35" spans="1:65">
      <c r="A35" s="35"/>
      <c r="B35" s="53" t="s">
        <v>265</v>
      </c>
      <c r="C35" s="54"/>
      <c r="D35" s="52">
        <v>0.67</v>
      </c>
      <c r="E35" s="52">
        <v>0.67</v>
      </c>
      <c r="F35" s="16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2"/>
    </row>
    <row r="36" spans="1:65">
      <c r="B36" s="36"/>
      <c r="C36" s="20"/>
      <c r="D36" s="31"/>
      <c r="E36" s="31"/>
      <c r="BM36" s="62"/>
    </row>
    <row r="37" spans="1:65" ht="15">
      <c r="B37" s="37" t="s">
        <v>449</v>
      </c>
      <c r="BM37" s="32" t="s">
        <v>268</v>
      </c>
    </row>
    <row r="38" spans="1:65" ht="15">
      <c r="A38" s="28" t="s">
        <v>10</v>
      </c>
      <c r="B38" s="18" t="s">
        <v>115</v>
      </c>
      <c r="C38" s="15" t="s">
        <v>116</v>
      </c>
      <c r="D38" s="16" t="s">
        <v>230</v>
      </c>
      <c r="E38" s="17" t="s">
        <v>230</v>
      </c>
      <c r="F38" s="16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231</v>
      </c>
      <c r="C39" s="8" t="s">
        <v>231</v>
      </c>
      <c r="D39" s="162" t="s">
        <v>235</v>
      </c>
      <c r="E39" s="163" t="s">
        <v>251</v>
      </c>
      <c r="F39" s="16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103</v>
      </c>
      <c r="E40" s="10" t="s">
        <v>103</v>
      </c>
      <c r="F40" s="16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/>
      <c r="E41" s="29"/>
      <c r="F41" s="16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234">
        <v>594</v>
      </c>
      <c r="E42" s="234">
        <v>598.27132638888884</v>
      </c>
      <c r="F42" s="235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7">
        <v>1</v>
      </c>
    </row>
    <row r="43" spans="1:65">
      <c r="A43" s="35"/>
      <c r="B43" s="19">
        <v>1</v>
      </c>
      <c r="C43" s="8">
        <v>2</v>
      </c>
      <c r="D43" s="238">
        <v>603</v>
      </c>
      <c r="E43" s="238">
        <v>605.51</v>
      </c>
      <c r="F43" s="235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7">
        <v>5</v>
      </c>
    </row>
    <row r="44" spans="1:65">
      <c r="A44" s="35"/>
      <c r="B44" s="19">
        <v>1</v>
      </c>
      <c r="C44" s="8">
        <v>3</v>
      </c>
      <c r="D44" s="238">
        <v>604</v>
      </c>
      <c r="E44" s="238">
        <v>590.35920833333341</v>
      </c>
      <c r="F44" s="235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7">
        <v>16</v>
      </c>
    </row>
    <row r="45" spans="1:65">
      <c r="A45" s="35"/>
      <c r="B45" s="19">
        <v>1</v>
      </c>
      <c r="C45" s="8">
        <v>4</v>
      </c>
      <c r="D45" s="238">
        <v>583</v>
      </c>
      <c r="E45" s="238">
        <v>608.11</v>
      </c>
      <c r="F45" s="235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7">
        <v>594.62827372685194</v>
      </c>
    </row>
    <row r="46" spans="1:65">
      <c r="A46" s="35"/>
      <c r="B46" s="19">
        <v>1</v>
      </c>
      <c r="C46" s="8">
        <v>5</v>
      </c>
      <c r="D46" s="238">
        <v>580</v>
      </c>
      <c r="E46" s="238">
        <v>593.21074999999996</v>
      </c>
      <c r="F46" s="235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7">
        <v>11</v>
      </c>
    </row>
    <row r="47" spans="1:65">
      <c r="A47" s="35"/>
      <c r="B47" s="19">
        <v>1</v>
      </c>
      <c r="C47" s="8">
        <v>6</v>
      </c>
      <c r="D47" s="238">
        <v>572</v>
      </c>
      <c r="E47" s="238">
        <v>604.07799999999997</v>
      </c>
      <c r="F47" s="235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9"/>
    </row>
    <row r="48" spans="1:65">
      <c r="A48" s="35"/>
      <c r="B48" s="20" t="s">
        <v>261</v>
      </c>
      <c r="C48" s="12"/>
      <c r="D48" s="240">
        <v>589.33333333333337</v>
      </c>
      <c r="E48" s="240">
        <v>599.9232141203704</v>
      </c>
      <c r="F48" s="235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9"/>
    </row>
    <row r="49" spans="1:65">
      <c r="A49" s="35"/>
      <c r="B49" s="3" t="s">
        <v>262</v>
      </c>
      <c r="C49" s="33"/>
      <c r="D49" s="241">
        <v>588.5</v>
      </c>
      <c r="E49" s="241">
        <v>601.17466319444441</v>
      </c>
      <c r="F49" s="235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9"/>
    </row>
    <row r="50" spans="1:65">
      <c r="A50" s="35"/>
      <c r="B50" s="3" t="s">
        <v>263</v>
      </c>
      <c r="C50" s="33"/>
      <c r="D50" s="241">
        <v>13.048627003124377</v>
      </c>
      <c r="E50" s="241">
        <v>7.1379829020313217</v>
      </c>
      <c r="F50" s="235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9"/>
    </row>
    <row r="51" spans="1:65">
      <c r="A51" s="35"/>
      <c r="B51" s="3" t="s">
        <v>87</v>
      </c>
      <c r="C51" s="33"/>
      <c r="D51" s="13">
        <v>2.2141335412541364E-2</v>
      </c>
      <c r="E51" s="13">
        <v>1.1898160854630866E-2</v>
      </c>
      <c r="F51" s="16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2"/>
    </row>
    <row r="52" spans="1:65">
      <c r="A52" s="35"/>
      <c r="B52" s="3" t="s">
        <v>264</v>
      </c>
      <c r="C52" s="33"/>
      <c r="D52" s="13">
        <v>-8.9046226482510926E-3</v>
      </c>
      <c r="E52" s="13">
        <v>8.9046226482509816E-3</v>
      </c>
      <c r="F52" s="16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2"/>
    </row>
    <row r="53" spans="1:65">
      <c r="A53" s="35"/>
      <c r="B53" s="53" t="s">
        <v>265</v>
      </c>
      <c r="C53" s="54"/>
      <c r="D53" s="52">
        <v>0.67</v>
      </c>
      <c r="E53" s="52">
        <v>0.67</v>
      </c>
      <c r="F53" s="16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2"/>
    </row>
    <row r="54" spans="1:65">
      <c r="B54" s="36"/>
      <c r="C54" s="20"/>
      <c r="D54" s="31"/>
      <c r="E54" s="31"/>
      <c r="BM54" s="62"/>
    </row>
    <row r="55" spans="1:65" ht="15">
      <c r="B55" s="37" t="s">
        <v>450</v>
      </c>
      <c r="BM55" s="32" t="s">
        <v>268</v>
      </c>
    </row>
    <row r="56" spans="1:65" ht="15">
      <c r="A56" s="28" t="s">
        <v>13</v>
      </c>
      <c r="B56" s="18" t="s">
        <v>115</v>
      </c>
      <c r="C56" s="15" t="s">
        <v>116</v>
      </c>
      <c r="D56" s="16" t="s">
        <v>230</v>
      </c>
      <c r="E56" s="16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231</v>
      </c>
      <c r="C57" s="8" t="s">
        <v>231</v>
      </c>
      <c r="D57" s="162" t="s">
        <v>251</v>
      </c>
      <c r="E57" s="16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103</v>
      </c>
      <c r="E58" s="16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2</v>
      </c>
    </row>
    <row r="59" spans="1:65">
      <c r="A59" s="35"/>
      <c r="B59" s="19"/>
      <c r="C59" s="8"/>
      <c r="D59" s="29"/>
      <c r="E59" s="16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2</v>
      </c>
    </row>
    <row r="60" spans="1:65">
      <c r="A60" s="35"/>
      <c r="B60" s="18">
        <v>1</v>
      </c>
      <c r="C60" s="14">
        <v>1</v>
      </c>
      <c r="D60" s="157" t="s">
        <v>109</v>
      </c>
      <c r="E60" s="16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1</v>
      </c>
    </row>
    <row r="61" spans="1:65">
      <c r="A61" s="35"/>
      <c r="B61" s="19">
        <v>1</v>
      </c>
      <c r="C61" s="8">
        <v>2</v>
      </c>
      <c r="D61" s="158" t="s">
        <v>109</v>
      </c>
      <c r="E61" s="16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6</v>
      </c>
    </row>
    <row r="62" spans="1:65">
      <c r="A62" s="35"/>
      <c r="B62" s="19">
        <v>1</v>
      </c>
      <c r="C62" s="8">
        <v>3</v>
      </c>
      <c r="D62" s="158" t="s">
        <v>109</v>
      </c>
      <c r="E62" s="16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16</v>
      </c>
    </row>
    <row r="63" spans="1:65">
      <c r="A63" s="35"/>
      <c r="B63" s="19">
        <v>1</v>
      </c>
      <c r="C63" s="8">
        <v>4</v>
      </c>
      <c r="D63" s="158" t="s">
        <v>109</v>
      </c>
      <c r="E63" s="16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s">
        <v>109</v>
      </c>
    </row>
    <row r="64" spans="1:65">
      <c r="A64" s="35"/>
      <c r="B64" s="19">
        <v>1</v>
      </c>
      <c r="C64" s="8">
        <v>5</v>
      </c>
      <c r="D64" s="158" t="s">
        <v>109</v>
      </c>
      <c r="E64" s="16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12</v>
      </c>
    </row>
    <row r="65" spans="1:65">
      <c r="A65" s="35"/>
      <c r="B65" s="19">
        <v>1</v>
      </c>
      <c r="C65" s="8">
        <v>6</v>
      </c>
      <c r="D65" s="158" t="s">
        <v>109</v>
      </c>
      <c r="E65" s="16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2"/>
    </row>
    <row r="66" spans="1:65">
      <c r="A66" s="35"/>
      <c r="B66" s="20" t="s">
        <v>261</v>
      </c>
      <c r="C66" s="12"/>
      <c r="D66" s="26" t="s">
        <v>669</v>
      </c>
      <c r="E66" s="16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2"/>
    </row>
    <row r="67" spans="1:65">
      <c r="A67" s="35"/>
      <c r="B67" s="3" t="s">
        <v>262</v>
      </c>
      <c r="C67" s="33"/>
      <c r="D67" s="11" t="s">
        <v>669</v>
      </c>
      <c r="E67" s="16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2"/>
    </row>
    <row r="68" spans="1:65">
      <c r="A68" s="35"/>
      <c r="B68" s="3" t="s">
        <v>263</v>
      </c>
      <c r="C68" s="33"/>
      <c r="D68" s="27" t="s">
        <v>669</v>
      </c>
      <c r="E68" s="16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2"/>
    </row>
    <row r="69" spans="1:65">
      <c r="A69" s="35"/>
      <c r="B69" s="3" t="s">
        <v>87</v>
      </c>
      <c r="C69" s="33"/>
      <c r="D69" s="13" t="s">
        <v>669</v>
      </c>
      <c r="E69" s="16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2"/>
    </row>
    <row r="70" spans="1:65">
      <c r="A70" s="35"/>
      <c r="B70" s="3" t="s">
        <v>264</v>
      </c>
      <c r="C70" s="33"/>
      <c r="D70" s="13" t="s">
        <v>669</v>
      </c>
      <c r="E70" s="16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2"/>
    </row>
    <row r="71" spans="1:65">
      <c r="A71" s="35"/>
      <c r="B71" s="53" t="s">
        <v>265</v>
      </c>
      <c r="C71" s="54"/>
      <c r="D71" s="52" t="s">
        <v>266</v>
      </c>
      <c r="E71" s="16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2"/>
    </row>
    <row r="72" spans="1:65">
      <c r="B72" s="36"/>
      <c r="C72" s="20"/>
      <c r="D72" s="31"/>
      <c r="BM72" s="62"/>
    </row>
    <row r="73" spans="1:65" ht="15">
      <c r="B73" s="37" t="s">
        <v>451</v>
      </c>
      <c r="BM73" s="32" t="s">
        <v>268</v>
      </c>
    </row>
    <row r="74" spans="1:65" ht="15">
      <c r="A74" s="28" t="s">
        <v>16</v>
      </c>
      <c r="B74" s="18" t="s">
        <v>115</v>
      </c>
      <c r="C74" s="15" t="s">
        <v>116</v>
      </c>
      <c r="D74" s="16" t="s">
        <v>230</v>
      </c>
      <c r="E74" s="16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231</v>
      </c>
      <c r="C75" s="8" t="s">
        <v>231</v>
      </c>
      <c r="D75" s="162" t="s">
        <v>251</v>
      </c>
      <c r="E75" s="16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103</v>
      </c>
      <c r="E76" s="16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2</v>
      </c>
    </row>
    <row r="77" spans="1:65">
      <c r="A77" s="35"/>
      <c r="B77" s="19"/>
      <c r="C77" s="8"/>
      <c r="D77" s="29"/>
      <c r="E77" s="16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2</v>
      </c>
    </row>
    <row r="78" spans="1:65">
      <c r="A78" s="35"/>
      <c r="B78" s="18">
        <v>1</v>
      </c>
      <c r="C78" s="14">
        <v>1</v>
      </c>
      <c r="D78" s="157" t="s">
        <v>109</v>
      </c>
      <c r="E78" s="16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1</v>
      </c>
    </row>
    <row r="79" spans="1:65">
      <c r="A79" s="35"/>
      <c r="B79" s="19">
        <v>1</v>
      </c>
      <c r="C79" s="8">
        <v>2</v>
      </c>
      <c r="D79" s="158" t="s">
        <v>109</v>
      </c>
      <c r="E79" s="16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>
        <v>7</v>
      </c>
    </row>
    <row r="80" spans="1:65">
      <c r="A80" s="35"/>
      <c r="B80" s="19">
        <v>1</v>
      </c>
      <c r="C80" s="8">
        <v>3</v>
      </c>
      <c r="D80" s="158" t="s">
        <v>109</v>
      </c>
      <c r="E80" s="16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>
        <v>16</v>
      </c>
    </row>
    <row r="81" spans="1:65">
      <c r="A81" s="35"/>
      <c r="B81" s="19">
        <v>1</v>
      </c>
      <c r="C81" s="8">
        <v>4</v>
      </c>
      <c r="D81" s="158" t="s">
        <v>109</v>
      </c>
      <c r="E81" s="16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2" t="s">
        <v>109</v>
      </c>
    </row>
    <row r="82" spans="1:65">
      <c r="A82" s="35"/>
      <c r="B82" s="19">
        <v>1</v>
      </c>
      <c r="C82" s="8">
        <v>5</v>
      </c>
      <c r="D82" s="158" t="s">
        <v>109</v>
      </c>
      <c r="E82" s="16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2">
        <v>13</v>
      </c>
    </row>
    <row r="83" spans="1:65">
      <c r="A83" s="35"/>
      <c r="B83" s="19">
        <v>1</v>
      </c>
      <c r="C83" s="8">
        <v>6</v>
      </c>
      <c r="D83" s="158" t="s">
        <v>109</v>
      </c>
      <c r="E83" s="16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2"/>
    </row>
    <row r="84" spans="1:65">
      <c r="A84" s="35"/>
      <c r="B84" s="20" t="s">
        <v>261</v>
      </c>
      <c r="C84" s="12"/>
      <c r="D84" s="26" t="s">
        <v>669</v>
      </c>
      <c r="E84" s="16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2"/>
    </row>
    <row r="85" spans="1:65">
      <c r="A85" s="35"/>
      <c r="B85" s="3" t="s">
        <v>262</v>
      </c>
      <c r="C85" s="33"/>
      <c r="D85" s="11" t="s">
        <v>669</v>
      </c>
      <c r="E85" s="16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2"/>
    </row>
    <row r="86" spans="1:65">
      <c r="A86" s="35"/>
      <c r="B86" s="3" t="s">
        <v>263</v>
      </c>
      <c r="C86" s="33"/>
      <c r="D86" s="27" t="s">
        <v>669</v>
      </c>
      <c r="E86" s="16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62"/>
    </row>
    <row r="87" spans="1:65">
      <c r="A87" s="35"/>
      <c r="B87" s="3" t="s">
        <v>87</v>
      </c>
      <c r="C87" s="33"/>
      <c r="D87" s="13" t="s">
        <v>669</v>
      </c>
      <c r="E87" s="16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2"/>
    </row>
    <row r="88" spans="1:65">
      <c r="A88" s="35"/>
      <c r="B88" s="3" t="s">
        <v>264</v>
      </c>
      <c r="C88" s="33"/>
      <c r="D88" s="13" t="s">
        <v>669</v>
      </c>
      <c r="E88" s="16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2"/>
    </row>
    <row r="89" spans="1:65">
      <c r="A89" s="35"/>
      <c r="B89" s="53" t="s">
        <v>265</v>
      </c>
      <c r="C89" s="54"/>
      <c r="D89" s="52" t="s">
        <v>266</v>
      </c>
      <c r="E89" s="16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2"/>
    </row>
    <row r="90" spans="1:65">
      <c r="B90" s="36"/>
      <c r="C90" s="20"/>
      <c r="D90" s="31"/>
      <c r="BM90" s="62"/>
    </row>
    <row r="91" spans="1:65" ht="15">
      <c r="B91" s="37" t="s">
        <v>452</v>
      </c>
      <c r="BM91" s="32" t="s">
        <v>268</v>
      </c>
    </row>
    <row r="92" spans="1:65" ht="15">
      <c r="A92" s="28" t="s">
        <v>50</v>
      </c>
      <c r="B92" s="18" t="s">
        <v>115</v>
      </c>
      <c r="C92" s="15" t="s">
        <v>116</v>
      </c>
      <c r="D92" s="16" t="s">
        <v>230</v>
      </c>
      <c r="E92" s="17" t="s">
        <v>230</v>
      </c>
      <c r="F92" s="16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231</v>
      </c>
      <c r="C93" s="8" t="s">
        <v>231</v>
      </c>
      <c r="D93" s="162" t="s">
        <v>235</v>
      </c>
      <c r="E93" s="163" t="s">
        <v>251</v>
      </c>
      <c r="F93" s="16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1</v>
      </c>
    </row>
    <row r="94" spans="1:65">
      <c r="A94" s="35"/>
      <c r="B94" s="19"/>
      <c r="C94" s="8"/>
      <c r="D94" s="9" t="s">
        <v>103</v>
      </c>
      <c r="E94" s="10" t="s">
        <v>103</v>
      </c>
      <c r="F94" s="16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3</v>
      </c>
    </row>
    <row r="95" spans="1:65">
      <c r="A95" s="35"/>
      <c r="B95" s="19"/>
      <c r="C95" s="8"/>
      <c r="D95" s="29"/>
      <c r="E95" s="29"/>
      <c r="F95" s="16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3</v>
      </c>
    </row>
    <row r="96" spans="1:65">
      <c r="A96" s="35"/>
      <c r="B96" s="18">
        <v>1</v>
      </c>
      <c r="C96" s="14">
        <v>1</v>
      </c>
      <c r="D96" s="242">
        <v>0.81999999999999984</v>
      </c>
      <c r="E96" s="242">
        <v>0.5595</v>
      </c>
      <c r="F96" s="232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43">
        <v>1</v>
      </c>
    </row>
    <row r="97" spans="1:65">
      <c r="A97" s="35"/>
      <c r="B97" s="19">
        <v>1</v>
      </c>
      <c r="C97" s="8">
        <v>2</v>
      </c>
      <c r="D97" s="244">
        <v>0.86</v>
      </c>
      <c r="E97" s="244">
        <v>0.57599999999999996</v>
      </c>
      <c r="F97" s="232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43">
        <v>8</v>
      </c>
    </row>
    <row r="98" spans="1:65">
      <c r="A98" s="35"/>
      <c r="B98" s="19">
        <v>1</v>
      </c>
      <c r="C98" s="8">
        <v>3</v>
      </c>
      <c r="D98" s="244">
        <v>0.83</v>
      </c>
      <c r="E98" s="244">
        <v>0.57600000000000007</v>
      </c>
      <c r="F98" s="232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43">
        <v>16</v>
      </c>
    </row>
    <row r="99" spans="1:65">
      <c r="A99" s="35"/>
      <c r="B99" s="19">
        <v>1</v>
      </c>
      <c r="C99" s="8">
        <v>4</v>
      </c>
      <c r="D99" s="244">
        <v>0.81000000000000016</v>
      </c>
      <c r="E99" s="244">
        <v>0.56399999999999995</v>
      </c>
      <c r="F99" s="232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43">
        <v>0.69341666666666701</v>
      </c>
    </row>
    <row r="100" spans="1:65">
      <c r="A100" s="35"/>
      <c r="B100" s="19">
        <v>1</v>
      </c>
      <c r="C100" s="8">
        <v>5</v>
      </c>
      <c r="D100" s="244">
        <v>0.79</v>
      </c>
      <c r="E100" s="244">
        <v>0.55950000000000011</v>
      </c>
      <c r="F100" s="232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43">
        <v>14</v>
      </c>
    </row>
    <row r="101" spans="1:65">
      <c r="A101" s="35"/>
      <c r="B101" s="19">
        <v>1</v>
      </c>
      <c r="C101" s="8">
        <v>6</v>
      </c>
      <c r="D101" s="244">
        <v>0.8</v>
      </c>
      <c r="E101" s="244">
        <v>0.57600000000000007</v>
      </c>
      <c r="F101" s="232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63"/>
    </row>
    <row r="102" spans="1:65">
      <c r="A102" s="35"/>
      <c r="B102" s="20" t="s">
        <v>261</v>
      </c>
      <c r="C102" s="12"/>
      <c r="D102" s="245">
        <v>0.81833333333333325</v>
      </c>
      <c r="E102" s="245">
        <v>0.56850000000000001</v>
      </c>
      <c r="F102" s="232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63"/>
    </row>
    <row r="103" spans="1:65">
      <c r="A103" s="35"/>
      <c r="B103" s="3" t="s">
        <v>262</v>
      </c>
      <c r="C103" s="33"/>
      <c r="D103" s="27">
        <v>0.81499999999999995</v>
      </c>
      <c r="E103" s="27">
        <v>0.56999999999999995</v>
      </c>
      <c r="F103" s="232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63"/>
    </row>
    <row r="104" spans="1:65">
      <c r="A104" s="35"/>
      <c r="B104" s="3" t="s">
        <v>263</v>
      </c>
      <c r="C104" s="33"/>
      <c r="D104" s="27">
        <v>2.4832774042918865E-2</v>
      </c>
      <c r="E104" s="27">
        <v>8.3785440262613645E-3</v>
      </c>
      <c r="F104" s="232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63"/>
    </row>
    <row r="105" spans="1:65">
      <c r="A105" s="35"/>
      <c r="B105" s="3" t="s">
        <v>87</v>
      </c>
      <c r="C105" s="33"/>
      <c r="D105" s="13">
        <v>3.034554872861776E-2</v>
      </c>
      <c r="E105" s="13">
        <v>1.4737984215059568E-2</v>
      </c>
      <c r="F105" s="16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2"/>
    </row>
    <row r="106" spans="1:65">
      <c r="A106" s="35"/>
      <c r="B106" s="3" t="s">
        <v>264</v>
      </c>
      <c r="C106" s="33"/>
      <c r="D106" s="13">
        <v>0.18014661699314916</v>
      </c>
      <c r="E106" s="13">
        <v>-0.18014661699315027</v>
      </c>
      <c r="F106" s="16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2"/>
    </row>
    <row r="107" spans="1:65">
      <c r="A107" s="35"/>
      <c r="B107" s="53" t="s">
        <v>265</v>
      </c>
      <c r="C107" s="54"/>
      <c r="D107" s="52">
        <v>0.67</v>
      </c>
      <c r="E107" s="52">
        <v>0.67</v>
      </c>
      <c r="F107" s="16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2"/>
    </row>
    <row r="108" spans="1:65">
      <c r="B108" s="36"/>
      <c r="C108" s="20"/>
      <c r="D108" s="31"/>
      <c r="E108" s="31"/>
      <c r="BM108" s="62"/>
    </row>
    <row r="109" spans="1:65" ht="15">
      <c r="B109" s="37" t="s">
        <v>453</v>
      </c>
      <c r="BM109" s="32" t="s">
        <v>268</v>
      </c>
    </row>
    <row r="110" spans="1:65" ht="15">
      <c r="A110" s="28" t="s">
        <v>19</v>
      </c>
      <c r="B110" s="18" t="s">
        <v>115</v>
      </c>
      <c r="C110" s="15" t="s">
        <v>116</v>
      </c>
      <c r="D110" s="16" t="s">
        <v>230</v>
      </c>
      <c r="E110" s="17" t="s">
        <v>230</v>
      </c>
      <c r="F110" s="16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231</v>
      </c>
      <c r="C111" s="8" t="s">
        <v>231</v>
      </c>
      <c r="D111" s="162" t="s">
        <v>235</v>
      </c>
      <c r="E111" s="163" t="s">
        <v>251</v>
      </c>
      <c r="F111" s="16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3</v>
      </c>
    </row>
    <row r="112" spans="1:65">
      <c r="A112" s="35"/>
      <c r="B112" s="19"/>
      <c r="C112" s="8"/>
      <c r="D112" s="9" t="s">
        <v>103</v>
      </c>
      <c r="E112" s="10" t="s">
        <v>103</v>
      </c>
      <c r="F112" s="16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2</v>
      </c>
    </row>
    <row r="113" spans="1:65">
      <c r="A113" s="35"/>
      <c r="B113" s="19"/>
      <c r="C113" s="8"/>
      <c r="D113" s="29"/>
      <c r="E113" s="29"/>
      <c r="F113" s="16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2</v>
      </c>
    </row>
    <row r="114" spans="1:65">
      <c r="A114" s="35"/>
      <c r="B114" s="18">
        <v>1</v>
      </c>
      <c r="C114" s="14">
        <v>1</v>
      </c>
      <c r="D114" s="157" t="s">
        <v>96</v>
      </c>
      <c r="E114" s="157" t="s">
        <v>211</v>
      </c>
      <c r="F114" s="16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>
        <v>1</v>
      </c>
      <c r="C115" s="8">
        <v>2</v>
      </c>
      <c r="D115" s="158" t="s">
        <v>96</v>
      </c>
      <c r="E115" s="158" t="s">
        <v>211</v>
      </c>
      <c r="F115" s="16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>
        <v>9</v>
      </c>
    </row>
    <row r="116" spans="1:65">
      <c r="A116" s="35"/>
      <c r="B116" s="19">
        <v>1</v>
      </c>
      <c r="C116" s="8">
        <v>3</v>
      </c>
      <c r="D116" s="158" t="s">
        <v>96</v>
      </c>
      <c r="E116" s="158" t="s">
        <v>211</v>
      </c>
      <c r="F116" s="16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16</v>
      </c>
    </row>
    <row r="117" spans="1:65">
      <c r="A117" s="35"/>
      <c r="B117" s="19">
        <v>1</v>
      </c>
      <c r="C117" s="8">
        <v>4</v>
      </c>
      <c r="D117" s="158" t="s">
        <v>96</v>
      </c>
      <c r="E117" s="158" t="s">
        <v>211</v>
      </c>
      <c r="F117" s="16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 t="s">
        <v>211</v>
      </c>
    </row>
    <row r="118" spans="1:65">
      <c r="A118" s="35"/>
      <c r="B118" s="19">
        <v>1</v>
      </c>
      <c r="C118" s="8">
        <v>5</v>
      </c>
      <c r="D118" s="158" t="s">
        <v>96</v>
      </c>
      <c r="E118" s="158" t="s">
        <v>211</v>
      </c>
      <c r="F118" s="16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15</v>
      </c>
    </row>
    <row r="119" spans="1:65">
      <c r="A119" s="35"/>
      <c r="B119" s="19">
        <v>1</v>
      </c>
      <c r="C119" s="8">
        <v>6</v>
      </c>
      <c r="D119" s="158" t="s">
        <v>96</v>
      </c>
      <c r="E119" s="158" t="s">
        <v>211</v>
      </c>
      <c r="F119" s="16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62"/>
    </row>
    <row r="120" spans="1:65">
      <c r="A120" s="35"/>
      <c r="B120" s="20" t="s">
        <v>261</v>
      </c>
      <c r="C120" s="12"/>
      <c r="D120" s="26" t="s">
        <v>669</v>
      </c>
      <c r="E120" s="26" t="s">
        <v>669</v>
      </c>
      <c r="F120" s="16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2"/>
    </row>
    <row r="121" spans="1:65">
      <c r="A121" s="35"/>
      <c r="B121" s="3" t="s">
        <v>262</v>
      </c>
      <c r="C121" s="33"/>
      <c r="D121" s="11" t="s">
        <v>669</v>
      </c>
      <c r="E121" s="11" t="s">
        <v>669</v>
      </c>
      <c r="F121" s="16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2"/>
    </row>
    <row r="122" spans="1:65">
      <c r="A122" s="35"/>
      <c r="B122" s="3" t="s">
        <v>263</v>
      </c>
      <c r="C122" s="33"/>
      <c r="D122" s="27" t="s">
        <v>669</v>
      </c>
      <c r="E122" s="27" t="s">
        <v>669</v>
      </c>
      <c r="F122" s="16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2"/>
    </row>
    <row r="123" spans="1:65">
      <c r="A123" s="35"/>
      <c r="B123" s="3" t="s">
        <v>87</v>
      </c>
      <c r="C123" s="33"/>
      <c r="D123" s="13" t="s">
        <v>669</v>
      </c>
      <c r="E123" s="13" t="s">
        <v>669</v>
      </c>
      <c r="F123" s="16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2"/>
    </row>
    <row r="124" spans="1:65">
      <c r="A124" s="35"/>
      <c r="B124" s="3" t="s">
        <v>264</v>
      </c>
      <c r="C124" s="33"/>
      <c r="D124" s="13" t="s">
        <v>669</v>
      </c>
      <c r="E124" s="13" t="s">
        <v>669</v>
      </c>
      <c r="F124" s="16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2"/>
    </row>
    <row r="125" spans="1:65">
      <c r="A125" s="35"/>
      <c r="B125" s="53" t="s">
        <v>265</v>
      </c>
      <c r="C125" s="54"/>
      <c r="D125" s="52" t="s">
        <v>266</v>
      </c>
      <c r="E125" s="52" t="s">
        <v>266</v>
      </c>
      <c r="F125" s="16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2"/>
    </row>
    <row r="126" spans="1:65">
      <c r="B126" s="36"/>
      <c r="C126" s="20"/>
      <c r="D126" s="31"/>
      <c r="E126" s="31"/>
      <c r="BM126" s="62"/>
    </row>
    <row r="127" spans="1:65" ht="15">
      <c r="B127" s="37" t="s">
        <v>454</v>
      </c>
      <c r="BM127" s="32" t="s">
        <v>268</v>
      </c>
    </row>
    <row r="128" spans="1:65" ht="15">
      <c r="A128" s="28" t="s">
        <v>25</v>
      </c>
      <c r="B128" s="18" t="s">
        <v>115</v>
      </c>
      <c r="C128" s="15" t="s">
        <v>116</v>
      </c>
      <c r="D128" s="16" t="s">
        <v>230</v>
      </c>
      <c r="E128" s="17" t="s">
        <v>230</v>
      </c>
      <c r="F128" s="16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231</v>
      </c>
      <c r="C129" s="8" t="s">
        <v>231</v>
      </c>
      <c r="D129" s="162" t="s">
        <v>235</v>
      </c>
      <c r="E129" s="163" t="s">
        <v>251</v>
      </c>
      <c r="F129" s="16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103</v>
      </c>
      <c r="E130" s="10" t="s">
        <v>103</v>
      </c>
      <c r="F130" s="16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1</v>
      </c>
    </row>
    <row r="131" spans="1:65">
      <c r="A131" s="35"/>
      <c r="B131" s="19"/>
      <c r="C131" s="8"/>
      <c r="D131" s="29"/>
      <c r="E131" s="29"/>
      <c r="F131" s="16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1</v>
      </c>
    </row>
    <row r="132" spans="1:65">
      <c r="A132" s="35"/>
      <c r="B132" s="18">
        <v>1</v>
      </c>
      <c r="C132" s="14">
        <v>1</v>
      </c>
      <c r="D132" s="246">
        <v>20</v>
      </c>
      <c r="E132" s="246">
        <v>18.545000000000002</v>
      </c>
      <c r="F132" s="247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248"/>
      <c r="AI132" s="248"/>
      <c r="AJ132" s="248"/>
      <c r="AK132" s="248"/>
      <c r="AL132" s="248"/>
      <c r="AM132" s="248"/>
      <c r="AN132" s="248"/>
      <c r="AO132" s="248"/>
      <c r="AP132" s="248"/>
      <c r="AQ132" s="248"/>
      <c r="AR132" s="248"/>
      <c r="AS132" s="248"/>
      <c r="AT132" s="248"/>
      <c r="AU132" s="248"/>
      <c r="AV132" s="248"/>
      <c r="AW132" s="248"/>
      <c r="AX132" s="248"/>
      <c r="AY132" s="248"/>
      <c r="AZ132" s="248"/>
      <c r="BA132" s="248"/>
      <c r="BB132" s="248"/>
      <c r="BC132" s="248"/>
      <c r="BD132" s="248"/>
      <c r="BE132" s="248"/>
      <c r="BF132" s="248"/>
      <c r="BG132" s="248"/>
      <c r="BH132" s="248"/>
      <c r="BI132" s="248"/>
      <c r="BJ132" s="248"/>
      <c r="BK132" s="248"/>
      <c r="BL132" s="248"/>
      <c r="BM132" s="249">
        <v>1</v>
      </c>
    </row>
    <row r="133" spans="1:65">
      <c r="A133" s="35"/>
      <c r="B133" s="19">
        <v>1</v>
      </c>
      <c r="C133" s="8">
        <v>2</v>
      </c>
      <c r="D133" s="250">
        <v>23</v>
      </c>
      <c r="E133" s="250">
        <v>18.350000000000001</v>
      </c>
      <c r="F133" s="247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8"/>
      <c r="AI133" s="248"/>
      <c r="AJ133" s="248"/>
      <c r="AK133" s="248"/>
      <c r="AL133" s="248"/>
      <c r="AM133" s="248"/>
      <c r="AN133" s="248"/>
      <c r="AO133" s="248"/>
      <c r="AP133" s="248"/>
      <c r="AQ133" s="248"/>
      <c r="AR133" s="248"/>
      <c r="AS133" s="248"/>
      <c r="AT133" s="248"/>
      <c r="AU133" s="248"/>
      <c r="AV133" s="248"/>
      <c r="AW133" s="248"/>
      <c r="AX133" s="248"/>
      <c r="AY133" s="248"/>
      <c r="AZ133" s="248"/>
      <c r="BA133" s="248"/>
      <c r="BB133" s="248"/>
      <c r="BC133" s="248"/>
      <c r="BD133" s="248"/>
      <c r="BE133" s="248"/>
      <c r="BF133" s="248"/>
      <c r="BG133" s="248"/>
      <c r="BH133" s="248"/>
      <c r="BI133" s="248"/>
      <c r="BJ133" s="248"/>
      <c r="BK133" s="248"/>
      <c r="BL133" s="248"/>
      <c r="BM133" s="249">
        <v>10</v>
      </c>
    </row>
    <row r="134" spans="1:65">
      <c r="A134" s="35"/>
      <c r="B134" s="19">
        <v>1</v>
      </c>
      <c r="C134" s="8">
        <v>3</v>
      </c>
      <c r="D134" s="250">
        <v>20</v>
      </c>
      <c r="E134" s="250">
        <v>18.91</v>
      </c>
      <c r="F134" s="247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  <c r="AG134" s="248"/>
      <c r="AH134" s="248"/>
      <c r="AI134" s="248"/>
      <c r="AJ134" s="248"/>
      <c r="AK134" s="248"/>
      <c r="AL134" s="248"/>
      <c r="AM134" s="248"/>
      <c r="AN134" s="248"/>
      <c r="AO134" s="248"/>
      <c r="AP134" s="248"/>
      <c r="AQ134" s="248"/>
      <c r="AR134" s="248"/>
      <c r="AS134" s="248"/>
      <c r="AT134" s="248"/>
      <c r="AU134" s="248"/>
      <c r="AV134" s="248"/>
      <c r="AW134" s="248"/>
      <c r="AX134" s="248"/>
      <c r="AY134" s="248"/>
      <c r="AZ134" s="248"/>
      <c r="BA134" s="248"/>
      <c r="BB134" s="248"/>
      <c r="BC134" s="248"/>
      <c r="BD134" s="248"/>
      <c r="BE134" s="248"/>
      <c r="BF134" s="248"/>
      <c r="BG134" s="248"/>
      <c r="BH134" s="248"/>
      <c r="BI134" s="248"/>
      <c r="BJ134" s="248"/>
      <c r="BK134" s="248"/>
      <c r="BL134" s="248"/>
      <c r="BM134" s="249">
        <v>16</v>
      </c>
    </row>
    <row r="135" spans="1:65">
      <c r="A135" s="35"/>
      <c r="B135" s="19">
        <v>1</v>
      </c>
      <c r="C135" s="8">
        <v>4</v>
      </c>
      <c r="D135" s="250">
        <v>14</v>
      </c>
      <c r="E135" s="250">
        <v>18.490000000000002</v>
      </c>
      <c r="F135" s="247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248"/>
      <c r="AI135" s="248"/>
      <c r="AJ135" s="248"/>
      <c r="AK135" s="248"/>
      <c r="AL135" s="248"/>
      <c r="AM135" s="248"/>
      <c r="AN135" s="248"/>
      <c r="AO135" s="248"/>
      <c r="AP135" s="248"/>
      <c r="AQ135" s="248"/>
      <c r="AR135" s="248"/>
      <c r="AS135" s="248"/>
      <c r="AT135" s="248"/>
      <c r="AU135" s="248"/>
      <c r="AV135" s="248"/>
      <c r="AW135" s="248"/>
      <c r="AX135" s="248"/>
      <c r="AY135" s="248"/>
      <c r="AZ135" s="248"/>
      <c r="BA135" s="248"/>
      <c r="BB135" s="248"/>
      <c r="BC135" s="248"/>
      <c r="BD135" s="248"/>
      <c r="BE135" s="248"/>
      <c r="BF135" s="248"/>
      <c r="BG135" s="248"/>
      <c r="BH135" s="248"/>
      <c r="BI135" s="248"/>
      <c r="BJ135" s="248"/>
      <c r="BK135" s="248"/>
      <c r="BL135" s="248"/>
      <c r="BM135" s="249">
        <v>18.513194444444402</v>
      </c>
    </row>
    <row r="136" spans="1:65">
      <c r="A136" s="35"/>
      <c r="B136" s="19">
        <v>1</v>
      </c>
      <c r="C136" s="8">
        <v>5</v>
      </c>
      <c r="D136" s="250">
        <v>17</v>
      </c>
      <c r="E136" s="250">
        <v>18.204999999999998</v>
      </c>
      <c r="F136" s="247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48"/>
      <c r="AD136" s="248"/>
      <c r="AE136" s="248"/>
      <c r="AF136" s="248"/>
      <c r="AG136" s="248"/>
      <c r="AH136" s="248"/>
      <c r="AI136" s="248"/>
      <c r="AJ136" s="248"/>
      <c r="AK136" s="248"/>
      <c r="AL136" s="248"/>
      <c r="AM136" s="248"/>
      <c r="AN136" s="248"/>
      <c r="AO136" s="248"/>
      <c r="AP136" s="248"/>
      <c r="AQ136" s="248"/>
      <c r="AR136" s="248"/>
      <c r="AS136" s="248"/>
      <c r="AT136" s="248"/>
      <c r="AU136" s="248"/>
      <c r="AV136" s="248"/>
      <c r="AW136" s="248"/>
      <c r="AX136" s="248"/>
      <c r="AY136" s="248"/>
      <c r="AZ136" s="248"/>
      <c r="BA136" s="248"/>
      <c r="BB136" s="248"/>
      <c r="BC136" s="248"/>
      <c r="BD136" s="248"/>
      <c r="BE136" s="248"/>
      <c r="BF136" s="248"/>
      <c r="BG136" s="248"/>
      <c r="BH136" s="248"/>
      <c r="BI136" s="248"/>
      <c r="BJ136" s="248"/>
      <c r="BK136" s="248"/>
      <c r="BL136" s="248"/>
      <c r="BM136" s="249">
        <v>16</v>
      </c>
    </row>
    <row r="137" spans="1:65">
      <c r="A137" s="35"/>
      <c r="B137" s="19">
        <v>1</v>
      </c>
      <c r="C137" s="8">
        <v>6</v>
      </c>
      <c r="D137" s="250">
        <v>17</v>
      </c>
      <c r="E137" s="250">
        <v>18.658333333333335</v>
      </c>
      <c r="F137" s="247"/>
      <c r="G137" s="248"/>
      <c r="H137" s="248"/>
      <c r="I137" s="248"/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  <c r="AA137" s="248"/>
      <c r="AB137" s="248"/>
      <c r="AC137" s="248"/>
      <c r="AD137" s="248"/>
      <c r="AE137" s="248"/>
      <c r="AF137" s="248"/>
      <c r="AG137" s="248"/>
      <c r="AH137" s="248"/>
      <c r="AI137" s="248"/>
      <c r="AJ137" s="248"/>
      <c r="AK137" s="248"/>
      <c r="AL137" s="248"/>
      <c r="AM137" s="248"/>
      <c r="AN137" s="248"/>
      <c r="AO137" s="248"/>
      <c r="AP137" s="248"/>
      <c r="AQ137" s="248"/>
      <c r="AR137" s="248"/>
      <c r="AS137" s="248"/>
      <c r="AT137" s="248"/>
      <c r="AU137" s="248"/>
      <c r="AV137" s="248"/>
      <c r="AW137" s="248"/>
      <c r="AX137" s="248"/>
      <c r="AY137" s="248"/>
      <c r="AZ137" s="248"/>
      <c r="BA137" s="248"/>
      <c r="BB137" s="248"/>
      <c r="BC137" s="248"/>
      <c r="BD137" s="248"/>
      <c r="BE137" s="248"/>
      <c r="BF137" s="248"/>
      <c r="BG137" s="248"/>
      <c r="BH137" s="248"/>
      <c r="BI137" s="248"/>
      <c r="BJ137" s="248"/>
      <c r="BK137" s="248"/>
      <c r="BL137" s="248"/>
      <c r="BM137" s="251"/>
    </row>
    <row r="138" spans="1:65">
      <c r="A138" s="35"/>
      <c r="B138" s="20" t="s">
        <v>261</v>
      </c>
      <c r="C138" s="12"/>
      <c r="D138" s="252">
        <v>18.5</v>
      </c>
      <c r="E138" s="252">
        <v>18.526388888888892</v>
      </c>
      <c r="F138" s="247"/>
      <c r="G138" s="248"/>
      <c r="H138" s="248"/>
      <c r="I138" s="248"/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  <c r="Z138" s="248"/>
      <c r="AA138" s="248"/>
      <c r="AB138" s="248"/>
      <c r="AC138" s="248"/>
      <c r="AD138" s="248"/>
      <c r="AE138" s="248"/>
      <c r="AF138" s="248"/>
      <c r="AG138" s="248"/>
      <c r="AH138" s="248"/>
      <c r="AI138" s="248"/>
      <c r="AJ138" s="248"/>
      <c r="AK138" s="248"/>
      <c r="AL138" s="248"/>
      <c r="AM138" s="248"/>
      <c r="AN138" s="248"/>
      <c r="AO138" s="248"/>
      <c r="AP138" s="248"/>
      <c r="AQ138" s="248"/>
      <c r="AR138" s="248"/>
      <c r="AS138" s="248"/>
      <c r="AT138" s="248"/>
      <c r="AU138" s="248"/>
      <c r="AV138" s="248"/>
      <c r="AW138" s="248"/>
      <c r="AX138" s="248"/>
      <c r="AY138" s="248"/>
      <c r="AZ138" s="248"/>
      <c r="BA138" s="248"/>
      <c r="BB138" s="248"/>
      <c r="BC138" s="248"/>
      <c r="BD138" s="248"/>
      <c r="BE138" s="248"/>
      <c r="BF138" s="248"/>
      <c r="BG138" s="248"/>
      <c r="BH138" s="248"/>
      <c r="BI138" s="248"/>
      <c r="BJ138" s="248"/>
      <c r="BK138" s="248"/>
      <c r="BL138" s="248"/>
      <c r="BM138" s="251"/>
    </row>
    <row r="139" spans="1:65">
      <c r="A139" s="35"/>
      <c r="B139" s="3" t="s">
        <v>262</v>
      </c>
      <c r="C139" s="33"/>
      <c r="D139" s="253">
        <v>18.5</v>
      </c>
      <c r="E139" s="253">
        <v>18.517500000000002</v>
      </c>
      <c r="F139" s="247"/>
      <c r="G139" s="248"/>
      <c r="H139" s="248"/>
      <c r="I139" s="248"/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  <c r="Z139" s="248"/>
      <c r="AA139" s="248"/>
      <c r="AB139" s="248"/>
      <c r="AC139" s="248"/>
      <c r="AD139" s="248"/>
      <c r="AE139" s="248"/>
      <c r="AF139" s="248"/>
      <c r="AG139" s="248"/>
      <c r="AH139" s="248"/>
      <c r="AI139" s="248"/>
      <c r="AJ139" s="248"/>
      <c r="AK139" s="248"/>
      <c r="AL139" s="248"/>
      <c r="AM139" s="248"/>
      <c r="AN139" s="248"/>
      <c r="AO139" s="248"/>
      <c r="AP139" s="248"/>
      <c r="AQ139" s="248"/>
      <c r="AR139" s="248"/>
      <c r="AS139" s="248"/>
      <c r="AT139" s="248"/>
      <c r="AU139" s="248"/>
      <c r="AV139" s="248"/>
      <c r="AW139" s="248"/>
      <c r="AX139" s="248"/>
      <c r="AY139" s="248"/>
      <c r="AZ139" s="248"/>
      <c r="BA139" s="248"/>
      <c r="BB139" s="248"/>
      <c r="BC139" s="248"/>
      <c r="BD139" s="248"/>
      <c r="BE139" s="248"/>
      <c r="BF139" s="248"/>
      <c r="BG139" s="248"/>
      <c r="BH139" s="248"/>
      <c r="BI139" s="248"/>
      <c r="BJ139" s="248"/>
      <c r="BK139" s="248"/>
      <c r="BL139" s="248"/>
      <c r="BM139" s="251"/>
    </row>
    <row r="140" spans="1:65">
      <c r="A140" s="35"/>
      <c r="B140" s="3" t="s">
        <v>263</v>
      </c>
      <c r="C140" s="33"/>
      <c r="D140" s="253">
        <v>3.1464265445104549</v>
      </c>
      <c r="E140" s="253">
        <v>0.24521060487006052</v>
      </c>
      <c r="F140" s="247"/>
      <c r="G140" s="248"/>
      <c r="H140" s="248"/>
      <c r="I140" s="248"/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Z140" s="248"/>
      <c r="AA140" s="248"/>
      <c r="AB140" s="248"/>
      <c r="AC140" s="248"/>
      <c r="AD140" s="248"/>
      <c r="AE140" s="248"/>
      <c r="AF140" s="248"/>
      <c r="AG140" s="248"/>
      <c r="AH140" s="248"/>
      <c r="AI140" s="248"/>
      <c r="AJ140" s="248"/>
      <c r="AK140" s="248"/>
      <c r="AL140" s="248"/>
      <c r="AM140" s="248"/>
      <c r="AN140" s="248"/>
      <c r="AO140" s="248"/>
      <c r="AP140" s="248"/>
      <c r="AQ140" s="248"/>
      <c r="AR140" s="248"/>
      <c r="AS140" s="248"/>
      <c r="AT140" s="248"/>
      <c r="AU140" s="248"/>
      <c r="AV140" s="248"/>
      <c r="AW140" s="248"/>
      <c r="AX140" s="248"/>
      <c r="AY140" s="248"/>
      <c r="AZ140" s="248"/>
      <c r="BA140" s="248"/>
      <c r="BB140" s="248"/>
      <c r="BC140" s="248"/>
      <c r="BD140" s="248"/>
      <c r="BE140" s="248"/>
      <c r="BF140" s="248"/>
      <c r="BG140" s="248"/>
      <c r="BH140" s="248"/>
      <c r="BI140" s="248"/>
      <c r="BJ140" s="248"/>
      <c r="BK140" s="248"/>
      <c r="BL140" s="248"/>
      <c r="BM140" s="251"/>
    </row>
    <row r="141" spans="1:65">
      <c r="A141" s="35"/>
      <c r="B141" s="3" t="s">
        <v>87</v>
      </c>
      <c r="C141" s="33"/>
      <c r="D141" s="13">
        <v>0.17007711051407864</v>
      </c>
      <c r="E141" s="13">
        <v>1.3235747470308385E-2</v>
      </c>
      <c r="F141" s="16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2"/>
    </row>
    <row r="142" spans="1:65">
      <c r="A142" s="35"/>
      <c r="B142" s="3" t="s">
        <v>264</v>
      </c>
      <c r="C142" s="33"/>
      <c r="D142" s="13">
        <v>-7.1270490265717967E-4</v>
      </c>
      <c r="E142" s="13">
        <v>7.1270490266206465E-4</v>
      </c>
      <c r="F142" s="16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2"/>
    </row>
    <row r="143" spans="1:65">
      <c r="A143" s="35"/>
      <c r="B143" s="53" t="s">
        <v>265</v>
      </c>
      <c r="C143" s="54"/>
      <c r="D143" s="52">
        <v>0.67</v>
      </c>
      <c r="E143" s="52">
        <v>0.67</v>
      </c>
      <c r="F143" s="16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2"/>
    </row>
    <row r="144" spans="1:65">
      <c r="B144" s="36"/>
      <c r="C144" s="20"/>
      <c r="D144" s="31"/>
      <c r="E144" s="31"/>
      <c r="BM144" s="62"/>
    </row>
    <row r="145" spans="1:65" ht="15">
      <c r="B145" s="37" t="s">
        <v>455</v>
      </c>
      <c r="BM145" s="32" t="s">
        <v>268</v>
      </c>
    </row>
    <row r="146" spans="1:65" ht="15">
      <c r="A146" s="28" t="s">
        <v>51</v>
      </c>
      <c r="B146" s="18" t="s">
        <v>115</v>
      </c>
      <c r="C146" s="15" t="s">
        <v>116</v>
      </c>
      <c r="D146" s="16" t="s">
        <v>230</v>
      </c>
      <c r="E146" s="17" t="s">
        <v>230</v>
      </c>
      <c r="F146" s="16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 t="s">
        <v>231</v>
      </c>
      <c r="C147" s="8" t="s">
        <v>231</v>
      </c>
      <c r="D147" s="162" t="s">
        <v>235</v>
      </c>
      <c r="E147" s="163" t="s">
        <v>251</v>
      </c>
      <c r="F147" s="16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s">
        <v>3</v>
      </c>
    </row>
    <row r="148" spans="1:65">
      <c r="A148" s="35"/>
      <c r="B148" s="19"/>
      <c r="C148" s="8"/>
      <c r="D148" s="9" t="s">
        <v>103</v>
      </c>
      <c r="E148" s="10" t="s">
        <v>103</v>
      </c>
      <c r="F148" s="16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0</v>
      </c>
    </row>
    <row r="149" spans="1:65">
      <c r="A149" s="35"/>
      <c r="B149" s="19"/>
      <c r="C149" s="8"/>
      <c r="D149" s="29"/>
      <c r="E149" s="29"/>
      <c r="F149" s="16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0</v>
      </c>
    </row>
    <row r="150" spans="1:65">
      <c r="A150" s="35"/>
      <c r="B150" s="18">
        <v>1</v>
      </c>
      <c r="C150" s="14">
        <v>1</v>
      </c>
      <c r="D150" s="234">
        <v>166</v>
      </c>
      <c r="E150" s="234">
        <v>131.19295524691356</v>
      </c>
      <c r="F150" s="235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  <c r="AE150" s="236"/>
      <c r="AF150" s="236"/>
      <c r="AG150" s="236"/>
      <c r="AH150" s="236"/>
      <c r="AI150" s="236"/>
      <c r="AJ150" s="236"/>
      <c r="AK150" s="236"/>
      <c r="AL150" s="236"/>
      <c r="AM150" s="236"/>
      <c r="AN150" s="236"/>
      <c r="AO150" s="236"/>
      <c r="AP150" s="236"/>
      <c r="AQ150" s="236"/>
      <c r="AR150" s="236"/>
      <c r="AS150" s="236"/>
      <c r="AT150" s="236"/>
      <c r="AU150" s="236"/>
      <c r="AV150" s="236"/>
      <c r="AW150" s="236"/>
      <c r="AX150" s="236"/>
      <c r="AY150" s="236"/>
      <c r="AZ150" s="236"/>
      <c r="BA150" s="236"/>
      <c r="BB150" s="236"/>
      <c r="BC150" s="236"/>
      <c r="BD150" s="236"/>
      <c r="BE150" s="236"/>
      <c r="BF150" s="236"/>
      <c r="BG150" s="236"/>
      <c r="BH150" s="236"/>
      <c r="BI150" s="236"/>
      <c r="BJ150" s="236"/>
      <c r="BK150" s="236"/>
      <c r="BL150" s="236"/>
      <c r="BM150" s="237">
        <v>1</v>
      </c>
    </row>
    <row r="151" spans="1:65">
      <c r="A151" s="35"/>
      <c r="B151" s="19">
        <v>1</v>
      </c>
      <c r="C151" s="8">
        <v>2</v>
      </c>
      <c r="D151" s="238">
        <v>174</v>
      </c>
      <c r="E151" s="238">
        <v>129.78</v>
      </c>
      <c r="F151" s="235"/>
      <c r="G151" s="236"/>
      <c r="H151" s="236"/>
      <c r="I151" s="236"/>
      <c r="J151" s="236"/>
      <c r="K151" s="236"/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6"/>
      <c r="Y151" s="236"/>
      <c r="Z151" s="236"/>
      <c r="AA151" s="236"/>
      <c r="AB151" s="236"/>
      <c r="AC151" s="236"/>
      <c r="AD151" s="236"/>
      <c r="AE151" s="236"/>
      <c r="AF151" s="236"/>
      <c r="AG151" s="236"/>
      <c r="AH151" s="236"/>
      <c r="AI151" s="236"/>
      <c r="AJ151" s="236"/>
      <c r="AK151" s="236"/>
      <c r="AL151" s="236"/>
      <c r="AM151" s="236"/>
      <c r="AN151" s="236"/>
      <c r="AO151" s="236"/>
      <c r="AP151" s="236"/>
      <c r="AQ151" s="236"/>
      <c r="AR151" s="236"/>
      <c r="AS151" s="236"/>
      <c r="AT151" s="236"/>
      <c r="AU151" s="236"/>
      <c r="AV151" s="236"/>
      <c r="AW151" s="236"/>
      <c r="AX151" s="236"/>
      <c r="AY151" s="236"/>
      <c r="AZ151" s="236"/>
      <c r="BA151" s="236"/>
      <c r="BB151" s="236"/>
      <c r="BC151" s="236"/>
      <c r="BD151" s="236"/>
      <c r="BE151" s="236"/>
      <c r="BF151" s="236"/>
      <c r="BG151" s="236"/>
      <c r="BH151" s="236"/>
      <c r="BI151" s="236"/>
      <c r="BJ151" s="236"/>
      <c r="BK151" s="236"/>
      <c r="BL151" s="236"/>
      <c r="BM151" s="237">
        <v>11</v>
      </c>
    </row>
    <row r="152" spans="1:65">
      <c r="A152" s="35"/>
      <c r="B152" s="19">
        <v>1</v>
      </c>
      <c r="C152" s="8">
        <v>3</v>
      </c>
      <c r="D152" s="238">
        <v>187</v>
      </c>
      <c r="E152" s="238">
        <v>130.91999999999999</v>
      </c>
      <c r="F152" s="235"/>
      <c r="G152" s="236"/>
      <c r="H152" s="236"/>
      <c r="I152" s="236"/>
      <c r="J152" s="236"/>
      <c r="K152" s="236"/>
      <c r="L152" s="236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  <c r="Y152" s="236"/>
      <c r="Z152" s="236"/>
      <c r="AA152" s="236"/>
      <c r="AB152" s="236"/>
      <c r="AC152" s="236"/>
      <c r="AD152" s="236"/>
      <c r="AE152" s="236"/>
      <c r="AF152" s="236"/>
      <c r="AG152" s="236"/>
      <c r="AH152" s="236"/>
      <c r="AI152" s="236"/>
      <c r="AJ152" s="236"/>
      <c r="AK152" s="236"/>
      <c r="AL152" s="236"/>
      <c r="AM152" s="236"/>
      <c r="AN152" s="236"/>
      <c r="AO152" s="236"/>
      <c r="AP152" s="236"/>
      <c r="AQ152" s="236"/>
      <c r="AR152" s="236"/>
      <c r="AS152" s="236"/>
      <c r="AT152" s="236"/>
      <c r="AU152" s="236"/>
      <c r="AV152" s="236"/>
      <c r="AW152" s="236"/>
      <c r="AX152" s="236"/>
      <c r="AY152" s="236"/>
      <c r="AZ152" s="236"/>
      <c r="BA152" s="236"/>
      <c r="BB152" s="236"/>
      <c r="BC152" s="236"/>
      <c r="BD152" s="236"/>
      <c r="BE152" s="236"/>
      <c r="BF152" s="236"/>
      <c r="BG152" s="236"/>
      <c r="BH152" s="236"/>
      <c r="BI152" s="236"/>
      <c r="BJ152" s="236"/>
      <c r="BK152" s="236"/>
      <c r="BL152" s="236"/>
      <c r="BM152" s="237">
        <v>16</v>
      </c>
    </row>
    <row r="153" spans="1:65">
      <c r="A153" s="35"/>
      <c r="B153" s="19">
        <v>1</v>
      </c>
      <c r="C153" s="8">
        <v>4</v>
      </c>
      <c r="D153" s="238">
        <v>163</v>
      </c>
      <c r="E153" s="238">
        <v>132.04972222222219</v>
      </c>
      <c r="F153" s="235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F153" s="236"/>
      <c r="AG153" s="236"/>
      <c r="AH153" s="236"/>
      <c r="AI153" s="236"/>
      <c r="AJ153" s="236"/>
      <c r="AK153" s="236"/>
      <c r="AL153" s="236"/>
      <c r="AM153" s="236"/>
      <c r="AN153" s="236"/>
      <c r="AO153" s="236"/>
      <c r="AP153" s="236"/>
      <c r="AQ153" s="236"/>
      <c r="AR153" s="236"/>
      <c r="AS153" s="236"/>
      <c r="AT153" s="236"/>
      <c r="AU153" s="236"/>
      <c r="AV153" s="236"/>
      <c r="AW153" s="236"/>
      <c r="AX153" s="236"/>
      <c r="AY153" s="236"/>
      <c r="AZ153" s="236"/>
      <c r="BA153" s="236"/>
      <c r="BB153" s="236"/>
      <c r="BC153" s="236"/>
      <c r="BD153" s="236"/>
      <c r="BE153" s="236"/>
      <c r="BF153" s="236"/>
      <c r="BG153" s="236"/>
      <c r="BH153" s="236"/>
      <c r="BI153" s="236"/>
      <c r="BJ153" s="236"/>
      <c r="BK153" s="236"/>
      <c r="BL153" s="236"/>
      <c r="BM153" s="237">
        <v>149.94747803069299</v>
      </c>
    </row>
    <row r="154" spans="1:65">
      <c r="A154" s="35"/>
      <c r="B154" s="19">
        <v>1</v>
      </c>
      <c r="C154" s="8">
        <v>5</v>
      </c>
      <c r="D154" s="238">
        <v>166</v>
      </c>
      <c r="E154" s="238">
        <v>130.86705889917695</v>
      </c>
      <c r="F154" s="235"/>
      <c r="G154" s="236"/>
      <c r="H154" s="236"/>
      <c r="I154" s="236"/>
      <c r="J154" s="236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Z154" s="236"/>
      <c r="AA154" s="236"/>
      <c r="AB154" s="236"/>
      <c r="AC154" s="236"/>
      <c r="AD154" s="236"/>
      <c r="AE154" s="236"/>
      <c r="AF154" s="236"/>
      <c r="AG154" s="236"/>
      <c r="AH154" s="236"/>
      <c r="AI154" s="236"/>
      <c r="AJ154" s="236"/>
      <c r="AK154" s="236"/>
      <c r="AL154" s="236"/>
      <c r="AM154" s="236"/>
      <c r="AN154" s="236"/>
      <c r="AO154" s="236"/>
      <c r="AP154" s="236"/>
      <c r="AQ154" s="236"/>
      <c r="AR154" s="236"/>
      <c r="AS154" s="236"/>
      <c r="AT154" s="236"/>
      <c r="AU154" s="236"/>
      <c r="AV154" s="236"/>
      <c r="AW154" s="236"/>
      <c r="AX154" s="236"/>
      <c r="AY154" s="236"/>
      <c r="AZ154" s="236"/>
      <c r="BA154" s="236"/>
      <c r="BB154" s="236"/>
      <c r="BC154" s="236"/>
      <c r="BD154" s="236"/>
      <c r="BE154" s="236"/>
      <c r="BF154" s="236"/>
      <c r="BG154" s="236"/>
      <c r="BH154" s="236"/>
      <c r="BI154" s="236"/>
      <c r="BJ154" s="236"/>
      <c r="BK154" s="236"/>
      <c r="BL154" s="236"/>
      <c r="BM154" s="237">
        <v>17</v>
      </c>
    </row>
    <row r="155" spans="1:65">
      <c r="A155" s="35"/>
      <c r="B155" s="19">
        <v>1</v>
      </c>
      <c r="C155" s="8">
        <v>6</v>
      </c>
      <c r="D155" s="238">
        <v>159</v>
      </c>
      <c r="E155" s="238">
        <v>129.56</v>
      </c>
      <c r="F155" s="235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/>
      <c r="AA155" s="236"/>
      <c r="AB155" s="236"/>
      <c r="AC155" s="236"/>
      <c r="AD155" s="236"/>
      <c r="AE155" s="236"/>
      <c r="AF155" s="236"/>
      <c r="AG155" s="236"/>
      <c r="AH155" s="236"/>
      <c r="AI155" s="236"/>
      <c r="AJ155" s="236"/>
      <c r="AK155" s="236"/>
      <c r="AL155" s="236"/>
      <c r="AM155" s="236"/>
      <c r="AN155" s="236"/>
      <c r="AO155" s="236"/>
      <c r="AP155" s="236"/>
      <c r="AQ155" s="236"/>
      <c r="AR155" s="236"/>
      <c r="AS155" s="236"/>
      <c r="AT155" s="236"/>
      <c r="AU155" s="236"/>
      <c r="AV155" s="236"/>
      <c r="AW155" s="236"/>
      <c r="AX155" s="236"/>
      <c r="AY155" s="236"/>
      <c r="AZ155" s="236"/>
      <c r="BA155" s="236"/>
      <c r="BB155" s="236"/>
      <c r="BC155" s="236"/>
      <c r="BD155" s="236"/>
      <c r="BE155" s="236"/>
      <c r="BF155" s="236"/>
      <c r="BG155" s="236"/>
      <c r="BH155" s="236"/>
      <c r="BI155" s="236"/>
      <c r="BJ155" s="236"/>
      <c r="BK155" s="236"/>
      <c r="BL155" s="236"/>
      <c r="BM155" s="239"/>
    </row>
    <row r="156" spans="1:65">
      <c r="A156" s="35"/>
      <c r="B156" s="20" t="s">
        <v>261</v>
      </c>
      <c r="C156" s="12"/>
      <c r="D156" s="240">
        <v>169.16666666666666</v>
      </c>
      <c r="E156" s="240">
        <v>130.72828939471879</v>
      </c>
      <c r="F156" s="235"/>
      <c r="G156" s="236"/>
      <c r="H156" s="236"/>
      <c r="I156" s="236"/>
      <c r="J156" s="236"/>
      <c r="K156" s="236"/>
      <c r="L156" s="236"/>
      <c r="M156" s="236"/>
      <c r="N156" s="236"/>
      <c r="O156" s="236"/>
      <c r="P156" s="236"/>
      <c r="Q156" s="236"/>
      <c r="R156" s="236"/>
      <c r="S156" s="236"/>
      <c r="T156" s="236"/>
      <c r="U156" s="236"/>
      <c r="V156" s="236"/>
      <c r="W156" s="236"/>
      <c r="X156" s="236"/>
      <c r="Y156" s="236"/>
      <c r="Z156" s="236"/>
      <c r="AA156" s="236"/>
      <c r="AB156" s="236"/>
      <c r="AC156" s="236"/>
      <c r="AD156" s="236"/>
      <c r="AE156" s="236"/>
      <c r="AF156" s="236"/>
      <c r="AG156" s="236"/>
      <c r="AH156" s="236"/>
      <c r="AI156" s="236"/>
      <c r="AJ156" s="236"/>
      <c r="AK156" s="236"/>
      <c r="AL156" s="236"/>
      <c r="AM156" s="236"/>
      <c r="AN156" s="236"/>
      <c r="AO156" s="236"/>
      <c r="AP156" s="236"/>
      <c r="AQ156" s="236"/>
      <c r="AR156" s="236"/>
      <c r="AS156" s="236"/>
      <c r="AT156" s="236"/>
      <c r="AU156" s="236"/>
      <c r="AV156" s="236"/>
      <c r="AW156" s="236"/>
      <c r="AX156" s="236"/>
      <c r="AY156" s="236"/>
      <c r="AZ156" s="236"/>
      <c r="BA156" s="236"/>
      <c r="BB156" s="236"/>
      <c r="BC156" s="236"/>
      <c r="BD156" s="236"/>
      <c r="BE156" s="236"/>
      <c r="BF156" s="236"/>
      <c r="BG156" s="236"/>
      <c r="BH156" s="236"/>
      <c r="BI156" s="236"/>
      <c r="BJ156" s="236"/>
      <c r="BK156" s="236"/>
      <c r="BL156" s="236"/>
      <c r="BM156" s="239"/>
    </row>
    <row r="157" spans="1:65">
      <c r="A157" s="35"/>
      <c r="B157" s="3" t="s">
        <v>262</v>
      </c>
      <c r="C157" s="33"/>
      <c r="D157" s="241">
        <v>166</v>
      </c>
      <c r="E157" s="241">
        <v>130.89352944958847</v>
      </c>
      <c r="F157" s="235"/>
      <c r="G157" s="236"/>
      <c r="H157" s="236"/>
      <c r="I157" s="236"/>
      <c r="J157" s="236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236"/>
      <c r="Y157" s="236"/>
      <c r="Z157" s="236"/>
      <c r="AA157" s="236"/>
      <c r="AB157" s="236"/>
      <c r="AC157" s="236"/>
      <c r="AD157" s="236"/>
      <c r="AE157" s="236"/>
      <c r="AF157" s="236"/>
      <c r="AG157" s="236"/>
      <c r="AH157" s="236"/>
      <c r="AI157" s="236"/>
      <c r="AJ157" s="236"/>
      <c r="AK157" s="236"/>
      <c r="AL157" s="236"/>
      <c r="AM157" s="236"/>
      <c r="AN157" s="236"/>
      <c r="AO157" s="236"/>
      <c r="AP157" s="236"/>
      <c r="AQ157" s="236"/>
      <c r="AR157" s="236"/>
      <c r="AS157" s="236"/>
      <c r="AT157" s="236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  <c r="BE157" s="236"/>
      <c r="BF157" s="236"/>
      <c r="BG157" s="236"/>
      <c r="BH157" s="236"/>
      <c r="BI157" s="236"/>
      <c r="BJ157" s="236"/>
      <c r="BK157" s="236"/>
      <c r="BL157" s="236"/>
      <c r="BM157" s="239"/>
    </row>
    <row r="158" spans="1:65">
      <c r="A158" s="35"/>
      <c r="B158" s="3" t="s">
        <v>263</v>
      </c>
      <c r="C158" s="33"/>
      <c r="D158" s="241">
        <v>10.028293307770104</v>
      </c>
      <c r="E158" s="241">
        <v>0.92544712321049172</v>
      </c>
      <c r="F158" s="235"/>
      <c r="G158" s="236"/>
      <c r="H158" s="236"/>
      <c r="I158" s="236"/>
      <c r="J158" s="236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  <c r="W158" s="236"/>
      <c r="X158" s="236"/>
      <c r="Y158" s="236"/>
      <c r="Z158" s="236"/>
      <c r="AA158" s="236"/>
      <c r="AB158" s="236"/>
      <c r="AC158" s="236"/>
      <c r="AD158" s="236"/>
      <c r="AE158" s="236"/>
      <c r="AF158" s="236"/>
      <c r="AG158" s="236"/>
      <c r="AH158" s="236"/>
      <c r="AI158" s="236"/>
      <c r="AJ158" s="236"/>
      <c r="AK158" s="236"/>
      <c r="AL158" s="236"/>
      <c r="AM158" s="236"/>
      <c r="AN158" s="236"/>
      <c r="AO158" s="236"/>
      <c r="AP158" s="236"/>
      <c r="AQ158" s="236"/>
      <c r="AR158" s="236"/>
      <c r="AS158" s="236"/>
      <c r="AT158" s="236"/>
      <c r="AU158" s="236"/>
      <c r="AV158" s="236"/>
      <c r="AW158" s="236"/>
      <c r="AX158" s="236"/>
      <c r="AY158" s="236"/>
      <c r="AZ158" s="236"/>
      <c r="BA158" s="236"/>
      <c r="BB158" s="236"/>
      <c r="BC158" s="236"/>
      <c r="BD158" s="236"/>
      <c r="BE158" s="236"/>
      <c r="BF158" s="236"/>
      <c r="BG158" s="236"/>
      <c r="BH158" s="236"/>
      <c r="BI158" s="236"/>
      <c r="BJ158" s="236"/>
      <c r="BK158" s="236"/>
      <c r="BL158" s="236"/>
      <c r="BM158" s="239"/>
    </row>
    <row r="159" spans="1:65">
      <c r="A159" s="35"/>
      <c r="B159" s="3" t="s">
        <v>87</v>
      </c>
      <c r="C159" s="33"/>
      <c r="D159" s="13">
        <v>5.9280551573025253E-2</v>
      </c>
      <c r="E159" s="13">
        <v>7.0791649419982257E-3</v>
      </c>
      <c r="F159" s="16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2"/>
    </row>
    <row r="160" spans="1:65">
      <c r="A160" s="35"/>
      <c r="B160" s="3" t="s">
        <v>264</v>
      </c>
      <c r="C160" s="33"/>
      <c r="D160" s="13">
        <v>0.12817280349349836</v>
      </c>
      <c r="E160" s="13">
        <v>-0.12817280349350191</v>
      </c>
      <c r="F160" s="16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2"/>
    </row>
    <row r="161" spans="1:65">
      <c r="A161" s="35"/>
      <c r="B161" s="53" t="s">
        <v>265</v>
      </c>
      <c r="C161" s="54"/>
      <c r="D161" s="52">
        <v>0.67</v>
      </c>
      <c r="E161" s="52">
        <v>0.67</v>
      </c>
      <c r="F161" s="16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2"/>
    </row>
    <row r="162" spans="1:65">
      <c r="B162" s="36"/>
      <c r="C162" s="20"/>
      <c r="D162" s="31"/>
      <c r="E162" s="31"/>
      <c r="BM162" s="62"/>
    </row>
    <row r="163" spans="1:65" ht="15">
      <c r="B163" s="37" t="s">
        <v>456</v>
      </c>
      <c r="BM163" s="32" t="s">
        <v>268</v>
      </c>
    </row>
    <row r="164" spans="1:65" ht="15">
      <c r="A164" s="28" t="s">
        <v>0</v>
      </c>
      <c r="B164" s="18" t="s">
        <v>115</v>
      </c>
      <c r="C164" s="15" t="s">
        <v>116</v>
      </c>
      <c r="D164" s="16" t="s">
        <v>230</v>
      </c>
      <c r="E164" s="17" t="s">
        <v>230</v>
      </c>
      <c r="F164" s="16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1</v>
      </c>
    </row>
    <row r="165" spans="1:65">
      <c r="A165" s="35"/>
      <c r="B165" s="19" t="s">
        <v>231</v>
      </c>
      <c r="C165" s="8" t="s">
        <v>231</v>
      </c>
      <c r="D165" s="162" t="s">
        <v>235</v>
      </c>
      <c r="E165" s="163" t="s">
        <v>251</v>
      </c>
      <c r="F165" s="16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 t="s">
        <v>3</v>
      </c>
    </row>
    <row r="166" spans="1:65">
      <c r="A166" s="35"/>
      <c r="B166" s="19"/>
      <c r="C166" s="8"/>
      <c r="D166" s="9" t="s">
        <v>103</v>
      </c>
      <c r="E166" s="10" t="s">
        <v>103</v>
      </c>
      <c r="F166" s="16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>
        <v>0</v>
      </c>
    </row>
    <row r="167" spans="1:65">
      <c r="A167" s="35"/>
      <c r="B167" s="19"/>
      <c r="C167" s="8"/>
      <c r="D167" s="29"/>
      <c r="E167" s="29"/>
      <c r="F167" s="16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0</v>
      </c>
    </row>
    <row r="168" spans="1:65">
      <c r="A168" s="35"/>
      <c r="B168" s="18">
        <v>1</v>
      </c>
      <c r="C168" s="14">
        <v>1</v>
      </c>
      <c r="D168" s="234">
        <v>84</v>
      </c>
      <c r="E168" s="234">
        <v>85.228777970679005</v>
      </c>
      <c r="F168" s="235"/>
      <c r="G168" s="236"/>
      <c r="H168" s="236"/>
      <c r="I168" s="236"/>
      <c r="J168" s="236"/>
      <c r="K168" s="236"/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  <c r="W168" s="236"/>
      <c r="X168" s="236"/>
      <c r="Y168" s="236"/>
      <c r="Z168" s="236"/>
      <c r="AA168" s="236"/>
      <c r="AB168" s="236"/>
      <c r="AC168" s="236"/>
      <c r="AD168" s="236"/>
      <c r="AE168" s="236"/>
      <c r="AF168" s="236"/>
      <c r="AG168" s="236"/>
      <c r="AH168" s="236"/>
      <c r="AI168" s="236"/>
      <c r="AJ168" s="236"/>
      <c r="AK168" s="236"/>
      <c r="AL168" s="236"/>
      <c r="AM168" s="236"/>
      <c r="AN168" s="236"/>
      <c r="AO168" s="236"/>
      <c r="AP168" s="236"/>
      <c r="AQ168" s="236"/>
      <c r="AR168" s="236"/>
      <c r="AS168" s="236"/>
      <c r="AT168" s="236"/>
      <c r="AU168" s="236"/>
      <c r="AV168" s="236"/>
      <c r="AW168" s="236"/>
      <c r="AX168" s="236"/>
      <c r="AY168" s="236"/>
      <c r="AZ168" s="236"/>
      <c r="BA168" s="236"/>
      <c r="BB168" s="236"/>
      <c r="BC168" s="236"/>
      <c r="BD168" s="236"/>
      <c r="BE168" s="236"/>
      <c r="BF168" s="236"/>
      <c r="BG168" s="236"/>
      <c r="BH168" s="236"/>
      <c r="BI168" s="236"/>
      <c r="BJ168" s="236"/>
      <c r="BK168" s="236"/>
      <c r="BL168" s="236"/>
      <c r="BM168" s="237">
        <v>1</v>
      </c>
    </row>
    <row r="169" spans="1:65">
      <c r="A169" s="35"/>
      <c r="B169" s="19">
        <v>1</v>
      </c>
      <c r="C169" s="8">
        <v>2</v>
      </c>
      <c r="D169" s="238">
        <v>117</v>
      </c>
      <c r="E169" s="238">
        <v>85.895944879365288</v>
      </c>
      <c r="F169" s="235"/>
      <c r="G169" s="236"/>
      <c r="H169" s="236"/>
      <c r="I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  <c r="AA169" s="236"/>
      <c r="AB169" s="236"/>
      <c r="AC169" s="236"/>
      <c r="AD169" s="236"/>
      <c r="AE169" s="236"/>
      <c r="AF169" s="236"/>
      <c r="AG169" s="236"/>
      <c r="AH169" s="236"/>
      <c r="AI169" s="236"/>
      <c r="AJ169" s="236"/>
      <c r="AK169" s="236"/>
      <c r="AL169" s="236"/>
      <c r="AM169" s="236"/>
      <c r="AN169" s="236"/>
      <c r="AO169" s="236"/>
      <c r="AP169" s="236"/>
      <c r="AQ169" s="236"/>
      <c r="AR169" s="236"/>
      <c r="AS169" s="236"/>
      <c r="AT169" s="236"/>
      <c r="AU169" s="236"/>
      <c r="AV169" s="236"/>
      <c r="AW169" s="236"/>
      <c r="AX169" s="236"/>
      <c r="AY169" s="236"/>
      <c r="AZ169" s="236"/>
      <c r="BA169" s="236"/>
      <c r="BB169" s="236"/>
      <c r="BC169" s="236"/>
      <c r="BD169" s="236"/>
      <c r="BE169" s="236"/>
      <c r="BF169" s="236"/>
      <c r="BG169" s="236"/>
      <c r="BH169" s="236"/>
      <c r="BI169" s="236"/>
      <c r="BJ169" s="236"/>
      <c r="BK169" s="236"/>
      <c r="BL169" s="236"/>
      <c r="BM169" s="237">
        <v>12</v>
      </c>
    </row>
    <row r="170" spans="1:65">
      <c r="A170" s="35"/>
      <c r="B170" s="19">
        <v>1</v>
      </c>
      <c r="C170" s="8">
        <v>3</v>
      </c>
      <c r="D170" s="238">
        <v>99</v>
      </c>
      <c r="E170" s="238">
        <v>84.596244212962958</v>
      </c>
      <c r="F170" s="235"/>
      <c r="G170" s="236"/>
      <c r="H170" s="236"/>
      <c r="I170" s="236"/>
      <c r="J170" s="236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  <c r="Y170" s="236"/>
      <c r="Z170" s="236"/>
      <c r="AA170" s="236"/>
      <c r="AB170" s="236"/>
      <c r="AC170" s="236"/>
      <c r="AD170" s="236"/>
      <c r="AE170" s="236"/>
      <c r="AF170" s="236"/>
      <c r="AG170" s="236"/>
      <c r="AH170" s="236"/>
      <c r="AI170" s="236"/>
      <c r="AJ170" s="236"/>
      <c r="AK170" s="236"/>
      <c r="AL170" s="236"/>
      <c r="AM170" s="236"/>
      <c r="AN170" s="236"/>
      <c r="AO170" s="236"/>
      <c r="AP170" s="236"/>
      <c r="AQ170" s="236"/>
      <c r="AR170" s="236"/>
      <c r="AS170" s="236"/>
      <c r="AT170" s="236"/>
      <c r="AU170" s="236"/>
      <c r="AV170" s="236"/>
      <c r="AW170" s="236"/>
      <c r="AX170" s="236"/>
      <c r="AY170" s="236"/>
      <c r="AZ170" s="236"/>
      <c r="BA170" s="236"/>
      <c r="BB170" s="236"/>
      <c r="BC170" s="236"/>
      <c r="BD170" s="236"/>
      <c r="BE170" s="236"/>
      <c r="BF170" s="236"/>
      <c r="BG170" s="236"/>
      <c r="BH170" s="236"/>
      <c r="BI170" s="236"/>
      <c r="BJ170" s="236"/>
      <c r="BK170" s="236"/>
      <c r="BL170" s="236"/>
      <c r="BM170" s="237">
        <v>16</v>
      </c>
    </row>
    <row r="171" spans="1:65">
      <c r="A171" s="35"/>
      <c r="B171" s="19">
        <v>1</v>
      </c>
      <c r="C171" s="8">
        <v>4</v>
      </c>
      <c r="D171" s="238">
        <v>96</v>
      </c>
      <c r="E171" s="238">
        <v>84.073923611111113</v>
      </c>
      <c r="F171" s="235"/>
      <c r="G171" s="236"/>
      <c r="H171" s="236"/>
      <c r="I171" s="236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  <c r="AA171" s="236"/>
      <c r="AB171" s="236"/>
      <c r="AC171" s="236"/>
      <c r="AD171" s="236"/>
      <c r="AE171" s="236"/>
      <c r="AF171" s="236"/>
      <c r="AG171" s="236"/>
      <c r="AH171" s="236"/>
      <c r="AI171" s="236"/>
      <c r="AJ171" s="236"/>
      <c r="AK171" s="236"/>
      <c r="AL171" s="236"/>
      <c r="AM171" s="236"/>
      <c r="AN171" s="236"/>
      <c r="AO171" s="236"/>
      <c r="AP171" s="236"/>
      <c r="AQ171" s="236"/>
      <c r="AR171" s="236"/>
      <c r="AS171" s="236"/>
      <c r="AT171" s="236"/>
      <c r="AU171" s="236"/>
      <c r="AV171" s="236"/>
      <c r="AW171" s="236"/>
      <c r="AX171" s="236"/>
      <c r="AY171" s="236"/>
      <c r="AZ171" s="236"/>
      <c r="BA171" s="236"/>
      <c r="BB171" s="236"/>
      <c r="BC171" s="236"/>
      <c r="BD171" s="236"/>
      <c r="BE171" s="236"/>
      <c r="BF171" s="236"/>
      <c r="BG171" s="236"/>
      <c r="BH171" s="236"/>
      <c r="BI171" s="236"/>
      <c r="BJ171" s="236"/>
      <c r="BK171" s="236"/>
      <c r="BL171" s="236"/>
      <c r="BM171" s="237">
        <v>90.752780346296404</v>
      </c>
    </row>
    <row r="172" spans="1:65">
      <c r="A172" s="35"/>
      <c r="B172" s="19">
        <v>1</v>
      </c>
      <c r="C172" s="8">
        <v>5</v>
      </c>
      <c r="D172" s="238">
        <v>94</v>
      </c>
      <c r="E172" s="238">
        <v>86.389024182313094</v>
      </c>
      <c r="F172" s="235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6"/>
      <c r="AA172" s="236"/>
      <c r="AB172" s="236"/>
      <c r="AC172" s="236"/>
      <c r="AD172" s="236"/>
      <c r="AE172" s="236"/>
      <c r="AF172" s="236"/>
      <c r="AG172" s="236"/>
      <c r="AH172" s="236"/>
      <c r="AI172" s="236"/>
      <c r="AJ172" s="236"/>
      <c r="AK172" s="236"/>
      <c r="AL172" s="236"/>
      <c r="AM172" s="236"/>
      <c r="AN172" s="236"/>
      <c r="AO172" s="236"/>
      <c r="AP172" s="236"/>
      <c r="AQ172" s="236"/>
      <c r="AR172" s="236"/>
      <c r="AS172" s="236"/>
      <c r="AT172" s="236"/>
      <c r="AU172" s="236"/>
      <c r="AV172" s="236"/>
      <c r="AW172" s="236"/>
      <c r="AX172" s="236"/>
      <c r="AY172" s="236"/>
      <c r="AZ172" s="236"/>
      <c r="BA172" s="236"/>
      <c r="BB172" s="236"/>
      <c r="BC172" s="236"/>
      <c r="BD172" s="236"/>
      <c r="BE172" s="236"/>
      <c r="BF172" s="236"/>
      <c r="BG172" s="236"/>
      <c r="BH172" s="236"/>
      <c r="BI172" s="236"/>
      <c r="BJ172" s="236"/>
      <c r="BK172" s="236"/>
      <c r="BL172" s="236"/>
      <c r="BM172" s="237">
        <v>18</v>
      </c>
    </row>
    <row r="173" spans="1:65">
      <c r="A173" s="35"/>
      <c r="B173" s="19">
        <v>1</v>
      </c>
      <c r="C173" s="8">
        <v>6</v>
      </c>
      <c r="D173" s="238">
        <v>87</v>
      </c>
      <c r="E173" s="238">
        <v>85.84944929912551</v>
      </c>
      <c r="F173" s="235"/>
      <c r="G173" s="236"/>
      <c r="H173" s="236"/>
      <c r="I173" s="236"/>
      <c r="J173" s="236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  <c r="Y173" s="236"/>
      <c r="Z173" s="236"/>
      <c r="AA173" s="236"/>
      <c r="AB173" s="236"/>
      <c r="AC173" s="236"/>
      <c r="AD173" s="236"/>
      <c r="AE173" s="236"/>
      <c r="AF173" s="236"/>
      <c r="AG173" s="236"/>
      <c r="AH173" s="236"/>
      <c r="AI173" s="236"/>
      <c r="AJ173" s="236"/>
      <c r="AK173" s="236"/>
      <c r="AL173" s="236"/>
      <c r="AM173" s="236"/>
      <c r="AN173" s="236"/>
      <c r="AO173" s="236"/>
      <c r="AP173" s="236"/>
      <c r="AQ173" s="236"/>
      <c r="AR173" s="236"/>
      <c r="AS173" s="236"/>
      <c r="AT173" s="236"/>
      <c r="AU173" s="236"/>
      <c r="AV173" s="236"/>
      <c r="AW173" s="236"/>
      <c r="AX173" s="236"/>
      <c r="AY173" s="236"/>
      <c r="AZ173" s="236"/>
      <c r="BA173" s="236"/>
      <c r="BB173" s="236"/>
      <c r="BC173" s="236"/>
      <c r="BD173" s="236"/>
      <c r="BE173" s="236"/>
      <c r="BF173" s="236"/>
      <c r="BG173" s="236"/>
      <c r="BH173" s="236"/>
      <c r="BI173" s="236"/>
      <c r="BJ173" s="236"/>
      <c r="BK173" s="236"/>
      <c r="BL173" s="236"/>
      <c r="BM173" s="239"/>
    </row>
    <row r="174" spans="1:65">
      <c r="A174" s="35"/>
      <c r="B174" s="20" t="s">
        <v>261</v>
      </c>
      <c r="C174" s="12"/>
      <c r="D174" s="240">
        <v>96.166666666666671</v>
      </c>
      <c r="E174" s="240">
        <v>85.338894025926166</v>
      </c>
      <c r="F174" s="235"/>
      <c r="G174" s="236"/>
      <c r="H174" s="236"/>
      <c r="I174" s="236"/>
      <c r="J174" s="236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/>
      <c r="AA174" s="236"/>
      <c r="AB174" s="236"/>
      <c r="AC174" s="236"/>
      <c r="AD174" s="236"/>
      <c r="AE174" s="236"/>
      <c r="AF174" s="236"/>
      <c r="AG174" s="236"/>
      <c r="AH174" s="236"/>
      <c r="AI174" s="236"/>
      <c r="AJ174" s="236"/>
      <c r="AK174" s="236"/>
      <c r="AL174" s="236"/>
      <c r="AM174" s="236"/>
      <c r="AN174" s="236"/>
      <c r="AO174" s="236"/>
      <c r="AP174" s="236"/>
      <c r="AQ174" s="236"/>
      <c r="AR174" s="236"/>
      <c r="AS174" s="236"/>
      <c r="AT174" s="236"/>
      <c r="AU174" s="236"/>
      <c r="AV174" s="236"/>
      <c r="AW174" s="236"/>
      <c r="AX174" s="236"/>
      <c r="AY174" s="236"/>
      <c r="AZ174" s="236"/>
      <c r="BA174" s="236"/>
      <c r="BB174" s="236"/>
      <c r="BC174" s="236"/>
      <c r="BD174" s="236"/>
      <c r="BE174" s="236"/>
      <c r="BF174" s="236"/>
      <c r="BG174" s="236"/>
      <c r="BH174" s="236"/>
      <c r="BI174" s="236"/>
      <c r="BJ174" s="236"/>
      <c r="BK174" s="236"/>
      <c r="BL174" s="236"/>
      <c r="BM174" s="239"/>
    </row>
    <row r="175" spans="1:65">
      <c r="A175" s="35"/>
      <c r="B175" s="3" t="s">
        <v>262</v>
      </c>
      <c r="C175" s="33"/>
      <c r="D175" s="241">
        <v>95</v>
      </c>
      <c r="E175" s="241">
        <v>85.539113634902264</v>
      </c>
      <c r="F175" s="235"/>
      <c r="G175" s="236"/>
      <c r="H175" s="236"/>
      <c r="I175" s="236"/>
      <c r="J175" s="236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/>
      <c r="AA175" s="236"/>
      <c r="AB175" s="236"/>
      <c r="AC175" s="236"/>
      <c r="AD175" s="236"/>
      <c r="AE175" s="236"/>
      <c r="AF175" s="236"/>
      <c r="AG175" s="236"/>
      <c r="AH175" s="236"/>
      <c r="AI175" s="236"/>
      <c r="AJ175" s="236"/>
      <c r="AK175" s="236"/>
      <c r="AL175" s="236"/>
      <c r="AM175" s="236"/>
      <c r="AN175" s="236"/>
      <c r="AO175" s="236"/>
      <c r="AP175" s="236"/>
      <c r="AQ175" s="236"/>
      <c r="AR175" s="236"/>
      <c r="AS175" s="236"/>
      <c r="AT175" s="236"/>
      <c r="AU175" s="236"/>
      <c r="AV175" s="236"/>
      <c r="AW175" s="236"/>
      <c r="AX175" s="236"/>
      <c r="AY175" s="236"/>
      <c r="AZ175" s="236"/>
      <c r="BA175" s="236"/>
      <c r="BB175" s="236"/>
      <c r="BC175" s="236"/>
      <c r="BD175" s="236"/>
      <c r="BE175" s="236"/>
      <c r="BF175" s="236"/>
      <c r="BG175" s="236"/>
      <c r="BH175" s="236"/>
      <c r="BI175" s="236"/>
      <c r="BJ175" s="236"/>
      <c r="BK175" s="236"/>
      <c r="BL175" s="236"/>
      <c r="BM175" s="239"/>
    </row>
    <row r="176" spans="1:65">
      <c r="A176" s="35"/>
      <c r="B176" s="3" t="s">
        <v>263</v>
      </c>
      <c r="C176" s="33"/>
      <c r="D176" s="241">
        <v>11.65189541090492</v>
      </c>
      <c r="E176" s="241">
        <v>0.87607649510039887</v>
      </c>
      <c r="F176" s="235"/>
      <c r="G176" s="236"/>
      <c r="H176" s="236"/>
      <c r="I176" s="236"/>
      <c r="J176" s="236"/>
      <c r="K176" s="236"/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  <c r="W176" s="236"/>
      <c r="X176" s="236"/>
      <c r="Y176" s="236"/>
      <c r="Z176" s="236"/>
      <c r="AA176" s="236"/>
      <c r="AB176" s="236"/>
      <c r="AC176" s="236"/>
      <c r="AD176" s="236"/>
      <c r="AE176" s="236"/>
      <c r="AF176" s="236"/>
      <c r="AG176" s="236"/>
      <c r="AH176" s="236"/>
      <c r="AI176" s="236"/>
      <c r="AJ176" s="236"/>
      <c r="AK176" s="236"/>
      <c r="AL176" s="236"/>
      <c r="AM176" s="236"/>
      <c r="AN176" s="236"/>
      <c r="AO176" s="236"/>
      <c r="AP176" s="236"/>
      <c r="AQ176" s="236"/>
      <c r="AR176" s="236"/>
      <c r="AS176" s="236"/>
      <c r="AT176" s="236"/>
      <c r="AU176" s="236"/>
      <c r="AV176" s="236"/>
      <c r="AW176" s="236"/>
      <c r="AX176" s="236"/>
      <c r="AY176" s="236"/>
      <c r="AZ176" s="236"/>
      <c r="BA176" s="236"/>
      <c r="BB176" s="236"/>
      <c r="BC176" s="236"/>
      <c r="BD176" s="236"/>
      <c r="BE176" s="236"/>
      <c r="BF176" s="236"/>
      <c r="BG176" s="236"/>
      <c r="BH176" s="236"/>
      <c r="BI176" s="236"/>
      <c r="BJ176" s="236"/>
      <c r="BK176" s="236"/>
      <c r="BL176" s="236"/>
      <c r="BM176" s="239"/>
    </row>
    <row r="177" spans="1:65">
      <c r="A177" s="35"/>
      <c r="B177" s="3" t="s">
        <v>87</v>
      </c>
      <c r="C177" s="33"/>
      <c r="D177" s="13">
        <v>0.12116355713246017</v>
      </c>
      <c r="E177" s="13">
        <v>1.0265852459187539E-2</v>
      </c>
      <c r="F177" s="16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2"/>
    </row>
    <row r="178" spans="1:65">
      <c r="A178" s="35"/>
      <c r="B178" s="3" t="s">
        <v>264</v>
      </c>
      <c r="C178" s="33"/>
      <c r="D178" s="13">
        <v>5.9655321850326182E-2</v>
      </c>
      <c r="E178" s="13">
        <v>-5.9655321850325849E-2</v>
      </c>
      <c r="F178" s="16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2"/>
    </row>
    <row r="179" spans="1:65">
      <c r="A179" s="35"/>
      <c r="B179" s="53" t="s">
        <v>265</v>
      </c>
      <c r="C179" s="54"/>
      <c r="D179" s="52">
        <v>0.67</v>
      </c>
      <c r="E179" s="52">
        <v>0.67</v>
      </c>
      <c r="F179" s="16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2"/>
    </row>
    <row r="180" spans="1:65">
      <c r="B180" s="36"/>
      <c r="C180" s="20"/>
      <c r="D180" s="31"/>
      <c r="E180" s="31"/>
      <c r="BM180" s="62"/>
    </row>
    <row r="181" spans="1:65" ht="15">
      <c r="B181" s="37" t="s">
        <v>457</v>
      </c>
      <c r="BM181" s="32" t="s">
        <v>268</v>
      </c>
    </row>
    <row r="182" spans="1:65" ht="15">
      <c r="A182" s="28" t="s">
        <v>52</v>
      </c>
      <c r="B182" s="18" t="s">
        <v>115</v>
      </c>
      <c r="C182" s="15" t="s">
        <v>116</v>
      </c>
      <c r="D182" s="16" t="s">
        <v>230</v>
      </c>
      <c r="E182" s="17" t="s">
        <v>230</v>
      </c>
      <c r="F182" s="16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2">
        <v>1</v>
      </c>
    </row>
    <row r="183" spans="1:65">
      <c r="A183" s="35"/>
      <c r="B183" s="19" t="s">
        <v>231</v>
      </c>
      <c r="C183" s="8" t="s">
        <v>231</v>
      </c>
      <c r="D183" s="162" t="s">
        <v>235</v>
      </c>
      <c r="E183" s="163" t="s">
        <v>251</v>
      </c>
      <c r="F183" s="16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 t="s">
        <v>1</v>
      </c>
    </row>
    <row r="184" spans="1:65">
      <c r="A184" s="35"/>
      <c r="B184" s="19"/>
      <c r="C184" s="8"/>
      <c r="D184" s="9" t="s">
        <v>103</v>
      </c>
      <c r="E184" s="10" t="s">
        <v>103</v>
      </c>
      <c r="F184" s="16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2</v>
      </c>
    </row>
    <row r="185" spans="1:65">
      <c r="A185" s="35"/>
      <c r="B185" s="19"/>
      <c r="C185" s="8"/>
      <c r="D185" s="29"/>
      <c r="E185" s="29"/>
      <c r="F185" s="16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2</v>
      </c>
    </row>
    <row r="186" spans="1:65">
      <c r="A186" s="35"/>
      <c r="B186" s="18">
        <v>1</v>
      </c>
      <c r="C186" s="14">
        <v>1</v>
      </c>
      <c r="D186" s="22">
        <v>3.8599999999999994</v>
      </c>
      <c r="E186" s="22">
        <v>3.6229499999999999</v>
      </c>
      <c r="F186" s="16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>
        <v>1</v>
      </c>
      <c r="C187" s="8">
        <v>2</v>
      </c>
      <c r="D187" s="159">
        <v>5.4</v>
      </c>
      <c r="E187" s="10">
        <v>3.6764999999999999</v>
      </c>
      <c r="F187" s="16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13</v>
      </c>
    </row>
    <row r="188" spans="1:65">
      <c r="A188" s="35"/>
      <c r="B188" s="19">
        <v>1</v>
      </c>
      <c r="C188" s="8">
        <v>3</v>
      </c>
      <c r="D188" s="10">
        <v>3.7699999999999996</v>
      </c>
      <c r="E188" s="10">
        <v>3.6574999999999998</v>
      </c>
      <c r="F188" s="16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16</v>
      </c>
    </row>
    <row r="189" spans="1:65">
      <c r="A189" s="35"/>
      <c r="B189" s="19">
        <v>1</v>
      </c>
      <c r="C189" s="8">
        <v>4</v>
      </c>
      <c r="D189" s="10">
        <v>3.6699999999999995</v>
      </c>
      <c r="E189" s="10">
        <v>3.6517500000000003</v>
      </c>
      <c r="F189" s="16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3.6959416666666698</v>
      </c>
    </row>
    <row r="190" spans="1:65">
      <c r="A190" s="35"/>
      <c r="B190" s="19">
        <v>1</v>
      </c>
      <c r="C190" s="8">
        <v>5</v>
      </c>
      <c r="D190" s="10">
        <v>3.71</v>
      </c>
      <c r="E190" s="10">
        <v>3.6657999999999995</v>
      </c>
      <c r="F190" s="16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19</v>
      </c>
    </row>
    <row r="191" spans="1:65">
      <c r="A191" s="35"/>
      <c r="B191" s="19">
        <v>1</v>
      </c>
      <c r="C191" s="8">
        <v>6</v>
      </c>
      <c r="D191" s="10">
        <v>3.65</v>
      </c>
      <c r="E191" s="10">
        <v>3.6848000000000001</v>
      </c>
      <c r="F191" s="16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62"/>
    </row>
    <row r="192" spans="1:65">
      <c r="A192" s="35"/>
      <c r="B192" s="20" t="s">
        <v>261</v>
      </c>
      <c r="C192" s="12"/>
      <c r="D192" s="26">
        <v>4.01</v>
      </c>
      <c r="E192" s="26">
        <v>3.6598833333333332</v>
      </c>
      <c r="F192" s="16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62"/>
    </row>
    <row r="193" spans="1:65">
      <c r="A193" s="35"/>
      <c r="B193" s="3" t="s">
        <v>262</v>
      </c>
      <c r="C193" s="33"/>
      <c r="D193" s="11">
        <v>3.7399999999999998</v>
      </c>
      <c r="E193" s="11">
        <v>3.6616499999999998</v>
      </c>
      <c r="F193" s="16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2"/>
    </row>
    <row r="194" spans="1:65">
      <c r="A194" s="35"/>
      <c r="B194" s="3" t="s">
        <v>263</v>
      </c>
      <c r="C194" s="33"/>
      <c r="D194" s="27">
        <v>0.68518610610549036</v>
      </c>
      <c r="E194" s="27">
        <v>2.1761724809092369E-2</v>
      </c>
      <c r="F194" s="16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2"/>
    </row>
    <row r="195" spans="1:65">
      <c r="A195" s="35"/>
      <c r="B195" s="3" t="s">
        <v>87</v>
      </c>
      <c r="C195" s="33"/>
      <c r="D195" s="13">
        <v>0.17086935314351381</v>
      </c>
      <c r="E195" s="13">
        <v>5.9460159866004027E-3</v>
      </c>
      <c r="F195" s="16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2"/>
    </row>
    <row r="196" spans="1:65">
      <c r="A196" s="35"/>
      <c r="B196" s="3" t="s">
        <v>264</v>
      </c>
      <c r="C196" s="33"/>
      <c r="D196" s="13">
        <v>8.4973833912421082E-2</v>
      </c>
      <c r="E196" s="13">
        <v>-9.756196548918239E-3</v>
      </c>
      <c r="F196" s="16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2"/>
    </row>
    <row r="197" spans="1:65">
      <c r="A197" s="35"/>
      <c r="B197" s="53" t="s">
        <v>265</v>
      </c>
      <c r="C197" s="54"/>
      <c r="D197" s="52">
        <v>0.67</v>
      </c>
      <c r="E197" s="52">
        <v>0.67</v>
      </c>
      <c r="F197" s="16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2"/>
    </row>
    <row r="198" spans="1:65">
      <c r="B198" s="36"/>
      <c r="C198" s="20"/>
      <c r="D198" s="31"/>
      <c r="E198" s="31"/>
      <c r="BM198" s="62"/>
    </row>
    <row r="199" spans="1:65" ht="15">
      <c r="B199" s="37" t="s">
        <v>458</v>
      </c>
      <c r="BM199" s="32" t="s">
        <v>268</v>
      </c>
    </row>
    <row r="200" spans="1:65" ht="15">
      <c r="A200" s="28" t="s">
        <v>42</v>
      </c>
      <c r="B200" s="18" t="s">
        <v>115</v>
      </c>
      <c r="C200" s="15" t="s">
        <v>116</v>
      </c>
      <c r="D200" s="16" t="s">
        <v>230</v>
      </c>
      <c r="E200" s="16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 t="s">
        <v>231</v>
      </c>
      <c r="C201" s="8" t="s">
        <v>231</v>
      </c>
      <c r="D201" s="162" t="s">
        <v>251</v>
      </c>
      <c r="E201" s="16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 t="s">
        <v>3</v>
      </c>
    </row>
    <row r="202" spans="1:65">
      <c r="A202" s="35"/>
      <c r="B202" s="19"/>
      <c r="C202" s="8"/>
      <c r="D202" s="9" t="s">
        <v>103</v>
      </c>
      <c r="E202" s="16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1</v>
      </c>
    </row>
    <row r="203" spans="1:65">
      <c r="A203" s="35"/>
      <c r="B203" s="19"/>
      <c r="C203" s="8"/>
      <c r="D203" s="29"/>
      <c r="E203" s="16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1</v>
      </c>
    </row>
    <row r="204" spans="1:65">
      <c r="A204" s="35"/>
      <c r="B204" s="18">
        <v>1</v>
      </c>
      <c r="C204" s="14">
        <v>1</v>
      </c>
      <c r="D204" s="246">
        <v>12.451499999999999</v>
      </c>
      <c r="E204" s="247"/>
      <c r="F204" s="248"/>
      <c r="G204" s="248"/>
      <c r="H204" s="248"/>
      <c r="I204" s="248"/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  <c r="AA204" s="248"/>
      <c r="AB204" s="248"/>
      <c r="AC204" s="248"/>
      <c r="AD204" s="248"/>
      <c r="AE204" s="248"/>
      <c r="AF204" s="248"/>
      <c r="AG204" s="248"/>
      <c r="AH204" s="248"/>
      <c r="AI204" s="248"/>
      <c r="AJ204" s="248"/>
      <c r="AK204" s="248"/>
      <c r="AL204" s="248"/>
      <c r="AM204" s="248"/>
      <c r="AN204" s="248"/>
      <c r="AO204" s="248"/>
      <c r="AP204" s="248"/>
      <c r="AQ204" s="248"/>
      <c r="AR204" s="248"/>
      <c r="AS204" s="248"/>
      <c r="AT204" s="248"/>
      <c r="AU204" s="248"/>
      <c r="AV204" s="248"/>
      <c r="AW204" s="248"/>
      <c r="AX204" s="248"/>
      <c r="AY204" s="248"/>
      <c r="AZ204" s="248"/>
      <c r="BA204" s="248"/>
      <c r="BB204" s="248"/>
      <c r="BC204" s="248"/>
      <c r="BD204" s="248"/>
      <c r="BE204" s="248"/>
      <c r="BF204" s="248"/>
      <c r="BG204" s="248"/>
      <c r="BH204" s="248"/>
      <c r="BI204" s="248"/>
      <c r="BJ204" s="248"/>
      <c r="BK204" s="248"/>
      <c r="BL204" s="248"/>
      <c r="BM204" s="249">
        <v>1</v>
      </c>
    </row>
    <row r="205" spans="1:65">
      <c r="A205" s="35"/>
      <c r="B205" s="19">
        <v>1</v>
      </c>
      <c r="C205" s="8">
        <v>2</v>
      </c>
      <c r="D205" s="250">
        <v>12.79425</v>
      </c>
      <c r="E205" s="247"/>
      <c r="F205" s="248"/>
      <c r="G205" s="248"/>
      <c r="H205" s="248"/>
      <c r="I205" s="248"/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248"/>
      <c r="AI205" s="248"/>
      <c r="AJ205" s="248"/>
      <c r="AK205" s="248"/>
      <c r="AL205" s="248"/>
      <c r="AM205" s="248"/>
      <c r="AN205" s="248"/>
      <c r="AO205" s="248"/>
      <c r="AP205" s="248"/>
      <c r="AQ205" s="248"/>
      <c r="AR205" s="248"/>
      <c r="AS205" s="248"/>
      <c r="AT205" s="248"/>
      <c r="AU205" s="248"/>
      <c r="AV205" s="248"/>
      <c r="AW205" s="248"/>
      <c r="AX205" s="248"/>
      <c r="AY205" s="248"/>
      <c r="AZ205" s="248"/>
      <c r="BA205" s="248"/>
      <c r="BB205" s="248"/>
      <c r="BC205" s="248"/>
      <c r="BD205" s="248"/>
      <c r="BE205" s="248"/>
      <c r="BF205" s="248"/>
      <c r="BG205" s="248"/>
      <c r="BH205" s="248"/>
      <c r="BI205" s="248"/>
      <c r="BJ205" s="248"/>
      <c r="BK205" s="248"/>
      <c r="BL205" s="248"/>
      <c r="BM205" s="249">
        <v>50</v>
      </c>
    </row>
    <row r="206" spans="1:65">
      <c r="A206" s="35"/>
      <c r="B206" s="19">
        <v>1</v>
      </c>
      <c r="C206" s="8">
        <v>3</v>
      </c>
      <c r="D206" s="250">
        <v>12.3675</v>
      </c>
      <c r="E206" s="247"/>
      <c r="F206" s="248"/>
      <c r="G206" s="248"/>
      <c r="H206" s="248"/>
      <c r="I206" s="248"/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  <c r="AA206" s="248"/>
      <c r="AB206" s="248"/>
      <c r="AC206" s="248"/>
      <c r="AD206" s="248"/>
      <c r="AE206" s="248"/>
      <c r="AF206" s="248"/>
      <c r="AG206" s="248"/>
      <c r="AH206" s="248"/>
      <c r="AI206" s="248"/>
      <c r="AJ206" s="248"/>
      <c r="AK206" s="248"/>
      <c r="AL206" s="248"/>
      <c r="AM206" s="248"/>
      <c r="AN206" s="248"/>
      <c r="AO206" s="248"/>
      <c r="AP206" s="248"/>
      <c r="AQ206" s="248"/>
      <c r="AR206" s="248"/>
      <c r="AS206" s="248"/>
      <c r="AT206" s="248"/>
      <c r="AU206" s="248"/>
      <c r="AV206" s="248"/>
      <c r="AW206" s="248"/>
      <c r="AX206" s="248"/>
      <c r="AY206" s="248"/>
      <c r="AZ206" s="248"/>
      <c r="BA206" s="248"/>
      <c r="BB206" s="248"/>
      <c r="BC206" s="248"/>
      <c r="BD206" s="248"/>
      <c r="BE206" s="248"/>
      <c r="BF206" s="248"/>
      <c r="BG206" s="248"/>
      <c r="BH206" s="248"/>
      <c r="BI206" s="248"/>
      <c r="BJ206" s="248"/>
      <c r="BK206" s="248"/>
      <c r="BL206" s="248"/>
      <c r="BM206" s="249">
        <v>16</v>
      </c>
    </row>
    <row r="207" spans="1:65">
      <c r="A207" s="35"/>
      <c r="B207" s="19">
        <v>1</v>
      </c>
      <c r="C207" s="8">
        <v>4</v>
      </c>
      <c r="D207" s="250">
        <v>12.536249999999999</v>
      </c>
      <c r="E207" s="247"/>
      <c r="F207" s="248"/>
      <c r="G207" s="248"/>
      <c r="H207" s="248"/>
      <c r="I207" s="248"/>
      <c r="J207" s="248"/>
      <c r="K207" s="248"/>
      <c r="L207" s="248"/>
      <c r="M207" s="248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  <c r="AA207" s="248"/>
      <c r="AB207" s="248"/>
      <c r="AC207" s="248"/>
      <c r="AD207" s="248"/>
      <c r="AE207" s="248"/>
      <c r="AF207" s="248"/>
      <c r="AG207" s="248"/>
      <c r="AH207" s="248"/>
      <c r="AI207" s="248"/>
      <c r="AJ207" s="248"/>
      <c r="AK207" s="248"/>
      <c r="AL207" s="248"/>
      <c r="AM207" s="248"/>
      <c r="AN207" s="248"/>
      <c r="AO207" s="248"/>
      <c r="AP207" s="248"/>
      <c r="AQ207" s="248"/>
      <c r="AR207" s="248"/>
      <c r="AS207" s="248"/>
      <c r="AT207" s="248"/>
      <c r="AU207" s="248"/>
      <c r="AV207" s="248"/>
      <c r="AW207" s="248"/>
      <c r="AX207" s="248"/>
      <c r="AY207" s="248"/>
      <c r="AZ207" s="248"/>
      <c r="BA207" s="248"/>
      <c r="BB207" s="248"/>
      <c r="BC207" s="248"/>
      <c r="BD207" s="248"/>
      <c r="BE207" s="248"/>
      <c r="BF207" s="248"/>
      <c r="BG207" s="248"/>
      <c r="BH207" s="248"/>
      <c r="BI207" s="248"/>
      <c r="BJ207" s="248"/>
      <c r="BK207" s="248"/>
      <c r="BL207" s="248"/>
      <c r="BM207" s="249">
        <v>12.647145833333299</v>
      </c>
    </row>
    <row r="208" spans="1:65">
      <c r="A208" s="35"/>
      <c r="B208" s="19">
        <v>1</v>
      </c>
      <c r="C208" s="8">
        <v>5</v>
      </c>
      <c r="D208" s="250">
        <v>12.945</v>
      </c>
      <c r="E208" s="247"/>
      <c r="F208" s="248"/>
      <c r="G208" s="248"/>
      <c r="H208" s="248"/>
      <c r="I208" s="248"/>
      <c r="J208" s="248"/>
      <c r="K208" s="248"/>
      <c r="L208" s="248"/>
      <c r="M208" s="248"/>
      <c r="N208" s="248"/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248"/>
      <c r="AA208" s="248"/>
      <c r="AB208" s="248"/>
      <c r="AC208" s="248"/>
      <c r="AD208" s="248"/>
      <c r="AE208" s="248"/>
      <c r="AF208" s="248"/>
      <c r="AG208" s="248"/>
      <c r="AH208" s="248"/>
      <c r="AI208" s="248"/>
      <c r="AJ208" s="248"/>
      <c r="AK208" s="248"/>
      <c r="AL208" s="248"/>
      <c r="AM208" s="248"/>
      <c r="AN208" s="248"/>
      <c r="AO208" s="248"/>
      <c r="AP208" s="248"/>
      <c r="AQ208" s="248"/>
      <c r="AR208" s="248"/>
      <c r="AS208" s="248"/>
      <c r="AT208" s="248"/>
      <c r="AU208" s="248"/>
      <c r="AV208" s="248"/>
      <c r="AW208" s="248"/>
      <c r="AX208" s="248"/>
      <c r="AY208" s="248"/>
      <c r="AZ208" s="248"/>
      <c r="BA208" s="248"/>
      <c r="BB208" s="248"/>
      <c r="BC208" s="248"/>
      <c r="BD208" s="248"/>
      <c r="BE208" s="248"/>
      <c r="BF208" s="248"/>
      <c r="BG208" s="248"/>
      <c r="BH208" s="248"/>
      <c r="BI208" s="248"/>
      <c r="BJ208" s="248"/>
      <c r="BK208" s="248"/>
      <c r="BL208" s="248"/>
      <c r="BM208" s="249">
        <v>9</v>
      </c>
    </row>
    <row r="209" spans="1:65">
      <c r="A209" s="35"/>
      <c r="B209" s="19">
        <v>1</v>
      </c>
      <c r="C209" s="8">
        <v>6</v>
      </c>
      <c r="D209" s="250">
        <v>12.788375</v>
      </c>
      <c r="E209" s="247"/>
      <c r="F209" s="248"/>
      <c r="G209" s="248"/>
      <c r="H209" s="248"/>
      <c r="I209" s="248"/>
      <c r="J209" s="248"/>
      <c r="K209" s="248"/>
      <c r="L209" s="248"/>
      <c r="M209" s="248"/>
      <c r="N209" s="248"/>
      <c r="O209" s="248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Z209" s="248"/>
      <c r="AA209" s="248"/>
      <c r="AB209" s="248"/>
      <c r="AC209" s="248"/>
      <c r="AD209" s="248"/>
      <c r="AE209" s="248"/>
      <c r="AF209" s="248"/>
      <c r="AG209" s="248"/>
      <c r="AH209" s="248"/>
      <c r="AI209" s="248"/>
      <c r="AJ209" s="248"/>
      <c r="AK209" s="248"/>
      <c r="AL209" s="248"/>
      <c r="AM209" s="248"/>
      <c r="AN209" s="248"/>
      <c r="AO209" s="248"/>
      <c r="AP209" s="248"/>
      <c r="AQ209" s="248"/>
      <c r="AR209" s="248"/>
      <c r="AS209" s="248"/>
      <c r="AT209" s="248"/>
      <c r="AU209" s="248"/>
      <c r="AV209" s="248"/>
      <c r="AW209" s="248"/>
      <c r="AX209" s="248"/>
      <c r="AY209" s="248"/>
      <c r="AZ209" s="248"/>
      <c r="BA209" s="248"/>
      <c r="BB209" s="248"/>
      <c r="BC209" s="248"/>
      <c r="BD209" s="248"/>
      <c r="BE209" s="248"/>
      <c r="BF209" s="248"/>
      <c r="BG209" s="248"/>
      <c r="BH209" s="248"/>
      <c r="BI209" s="248"/>
      <c r="BJ209" s="248"/>
      <c r="BK209" s="248"/>
      <c r="BL209" s="248"/>
      <c r="BM209" s="251"/>
    </row>
    <row r="210" spans="1:65">
      <c r="A210" s="35"/>
      <c r="B210" s="20" t="s">
        <v>261</v>
      </c>
      <c r="C210" s="12"/>
      <c r="D210" s="252">
        <v>12.647145833333333</v>
      </c>
      <c r="E210" s="247"/>
      <c r="F210" s="248"/>
      <c r="G210" s="248"/>
      <c r="H210" s="248"/>
      <c r="I210" s="248"/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248"/>
      <c r="AA210" s="248"/>
      <c r="AB210" s="248"/>
      <c r="AC210" s="248"/>
      <c r="AD210" s="248"/>
      <c r="AE210" s="248"/>
      <c r="AF210" s="248"/>
      <c r="AG210" s="248"/>
      <c r="AH210" s="248"/>
      <c r="AI210" s="248"/>
      <c r="AJ210" s="248"/>
      <c r="AK210" s="248"/>
      <c r="AL210" s="248"/>
      <c r="AM210" s="248"/>
      <c r="AN210" s="248"/>
      <c r="AO210" s="248"/>
      <c r="AP210" s="248"/>
      <c r="AQ210" s="248"/>
      <c r="AR210" s="248"/>
      <c r="AS210" s="248"/>
      <c r="AT210" s="248"/>
      <c r="AU210" s="248"/>
      <c r="AV210" s="248"/>
      <c r="AW210" s="248"/>
      <c r="AX210" s="248"/>
      <c r="AY210" s="248"/>
      <c r="AZ210" s="248"/>
      <c r="BA210" s="248"/>
      <c r="BB210" s="248"/>
      <c r="BC210" s="248"/>
      <c r="BD210" s="248"/>
      <c r="BE210" s="248"/>
      <c r="BF210" s="248"/>
      <c r="BG210" s="248"/>
      <c r="BH210" s="248"/>
      <c r="BI210" s="248"/>
      <c r="BJ210" s="248"/>
      <c r="BK210" s="248"/>
      <c r="BL210" s="248"/>
      <c r="BM210" s="251"/>
    </row>
    <row r="211" spans="1:65">
      <c r="A211" s="35"/>
      <c r="B211" s="3" t="s">
        <v>262</v>
      </c>
      <c r="C211" s="33"/>
      <c r="D211" s="253">
        <v>12.662312499999999</v>
      </c>
      <c r="E211" s="247"/>
      <c r="F211" s="248"/>
      <c r="G211" s="248"/>
      <c r="H211" s="248"/>
      <c r="I211" s="248"/>
      <c r="J211" s="248"/>
      <c r="K211" s="248"/>
      <c r="L211" s="248"/>
      <c r="M211" s="248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Z211" s="248"/>
      <c r="AA211" s="248"/>
      <c r="AB211" s="248"/>
      <c r="AC211" s="248"/>
      <c r="AD211" s="248"/>
      <c r="AE211" s="248"/>
      <c r="AF211" s="248"/>
      <c r="AG211" s="248"/>
      <c r="AH211" s="248"/>
      <c r="AI211" s="248"/>
      <c r="AJ211" s="248"/>
      <c r="AK211" s="248"/>
      <c r="AL211" s="248"/>
      <c r="AM211" s="248"/>
      <c r="AN211" s="248"/>
      <c r="AO211" s="248"/>
      <c r="AP211" s="248"/>
      <c r="AQ211" s="248"/>
      <c r="AR211" s="248"/>
      <c r="AS211" s="248"/>
      <c r="AT211" s="248"/>
      <c r="AU211" s="248"/>
      <c r="AV211" s="248"/>
      <c r="AW211" s="248"/>
      <c r="AX211" s="248"/>
      <c r="AY211" s="248"/>
      <c r="AZ211" s="248"/>
      <c r="BA211" s="248"/>
      <c r="BB211" s="248"/>
      <c r="BC211" s="248"/>
      <c r="BD211" s="248"/>
      <c r="BE211" s="248"/>
      <c r="BF211" s="248"/>
      <c r="BG211" s="248"/>
      <c r="BH211" s="248"/>
      <c r="BI211" s="248"/>
      <c r="BJ211" s="248"/>
      <c r="BK211" s="248"/>
      <c r="BL211" s="248"/>
      <c r="BM211" s="251"/>
    </row>
    <row r="212" spans="1:65">
      <c r="A212" s="35"/>
      <c r="B212" s="3" t="s">
        <v>263</v>
      </c>
      <c r="C212" s="33"/>
      <c r="D212" s="253">
        <v>0.22763101195611907</v>
      </c>
      <c r="E212" s="247"/>
      <c r="F212" s="248"/>
      <c r="G212" s="248"/>
      <c r="H212" s="248"/>
      <c r="I212" s="248"/>
      <c r="J212" s="248"/>
      <c r="K212" s="248"/>
      <c r="L212" s="248"/>
      <c r="M212" s="248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248"/>
      <c r="AA212" s="248"/>
      <c r="AB212" s="248"/>
      <c r="AC212" s="248"/>
      <c r="AD212" s="248"/>
      <c r="AE212" s="248"/>
      <c r="AF212" s="248"/>
      <c r="AG212" s="248"/>
      <c r="AH212" s="248"/>
      <c r="AI212" s="248"/>
      <c r="AJ212" s="248"/>
      <c r="AK212" s="248"/>
      <c r="AL212" s="248"/>
      <c r="AM212" s="248"/>
      <c r="AN212" s="248"/>
      <c r="AO212" s="248"/>
      <c r="AP212" s="248"/>
      <c r="AQ212" s="248"/>
      <c r="AR212" s="248"/>
      <c r="AS212" s="248"/>
      <c r="AT212" s="248"/>
      <c r="AU212" s="248"/>
      <c r="AV212" s="248"/>
      <c r="AW212" s="248"/>
      <c r="AX212" s="248"/>
      <c r="AY212" s="248"/>
      <c r="AZ212" s="248"/>
      <c r="BA212" s="248"/>
      <c r="BB212" s="248"/>
      <c r="BC212" s="248"/>
      <c r="BD212" s="248"/>
      <c r="BE212" s="248"/>
      <c r="BF212" s="248"/>
      <c r="BG212" s="248"/>
      <c r="BH212" s="248"/>
      <c r="BI212" s="248"/>
      <c r="BJ212" s="248"/>
      <c r="BK212" s="248"/>
      <c r="BL212" s="248"/>
      <c r="BM212" s="251"/>
    </row>
    <row r="213" spans="1:65">
      <c r="A213" s="35"/>
      <c r="B213" s="3" t="s">
        <v>87</v>
      </c>
      <c r="C213" s="33"/>
      <c r="D213" s="13">
        <v>1.7998607350297607E-2</v>
      </c>
      <c r="E213" s="16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2"/>
    </row>
    <row r="214" spans="1:65">
      <c r="A214" s="35"/>
      <c r="B214" s="3" t="s">
        <v>264</v>
      </c>
      <c r="C214" s="33"/>
      <c r="D214" s="13">
        <v>2.6645352591003757E-15</v>
      </c>
      <c r="E214" s="16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2"/>
    </row>
    <row r="215" spans="1:65">
      <c r="A215" s="35"/>
      <c r="B215" s="53" t="s">
        <v>265</v>
      </c>
      <c r="C215" s="54"/>
      <c r="D215" s="52" t="s">
        <v>266</v>
      </c>
      <c r="E215" s="16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2"/>
    </row>
    <row r="216" spans="1:65">
      <c r="B216" s="36"/>
      <c r="C216" s="20"/>
      <c r="D216" s="31"/>
      <c r="BM216" s="62"/>
    </row>
    <row r="217" spans="1:65" ht="15">
      <c r="B217" s="37" t="s">
        <v>459</v>
      </c>
      <c r="BM217" s="32" t="s">
        <v>268</v>
      </c>
    </row>
    <row r="218" spans="1:65" ht="15">
      <c r="A218" s="28" t="s">
        <v>54</v>
      </c>
      <c r="B218" s="18" t="s">
        <v>115</v>
      </c>
      <c r="C218" s="15" t="s">
        <v>116</v>
      </c>
      <c r="D218" s="16" t="s">
        <v>230</v>
      </c>
      <c r="E218" s="17" t="s">
        <v>230</v>
      </c>
      <c r="F218" s="16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</v>
      </c>
    </row>
    <row r="219" spans="1:65">
      <c r="A219" s="35"/>
      <c r="B219" s="19" t="s">
        <v>231</v>
      </c>
      <c r="C219" s="8" t="s">
        <v>231</v>
      </c>
      <c r="D219" s="162" t="s">
        <v>235</v>
      </c>
      <c r="E219" s="163" t="s">
        <v>251</v>
      </c>
      <c r="F219" s="16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 t="s">
        <v>1</v>
      </c>
    </row>
    <row r="220" spans="1:65">
      <c r="A220" s="35"/>
      <c r="B220" s="19"/>
      <c r="C220" s="8"/>
      <c r="D220" s="9" t="s">
        <v>103</v>
      </c>
      <c r="E220" s="10" t="s">
        <v>103</v>
      </c>
      <c r="F220" s="16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2</v>
      </c>
    </row>
    <row r="221" spans="1:65">
      <c r="A221" s="35"/>
      <c r="B221" s="19"/>
      <c r="C221" s="8"/>
      <c r="D221" s="29"/>
      <c r="E221" s="29"/>
      <c r="F221" s="16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2</v>
      </c>
    </row>
    <row r="222" spans="1:65">
      <c r="A222" s="35"/>
      <c r="B222" s="18">
        <v>1</v>
      </c>
      <c r="C222" s="14">
        <v>1</v>
      </c>
      <c r="D222" s="22">
        <v>3</v>
      </c>
      <c r="E222" s="22">
        <v>2.8894444444444449</v>
      </c>
      <c r="F222" s="16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1</v>
      </c>
    </row>
    <row r="223" spans="1:65">
      <c r="A223" s="35"/>
      <c r="B223" s="19">
        <v>1</v>
      </c>
      <c r="C223" s="8">
        <v>2</v>
      </c>
      <c r="D223" s="10">
        <v>3</v>
      </c>
      <c r="E223" s="10">
        <v>2.8719999999999999</v>
      </c>
      <c r="F223" s="16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4</v>
      </c>
    </row>
    <row r="224" spans="1:65">
      <c r="A224" s="35"/>
      <c r="B224" s="19">
        <v>1</v>
      </c>
      <c r="C224" s="8">
        <v>3</v>
      </c>
      <c r="D224" s="10">
        <v>3</v>
      </c>
      <c r="E224" s="10">
        <v>2.8826666666666672</v>
      </c>
      <c r="F224" s="16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16</v>
      </c>
    </row>
    <row r="225" spans="1:65">
      <c r="A225" s="35"/>
      <c r="B225" s="19">
        <v>1</v>
      </c>
      <c r="C225" s="8">
        <v>4</v>
      </c>
      <c r="D225" s="10">
        <v>2.9</v>
      </c>
      <c r="E225" s="10">
        <v>2.9030000000000005</v>
      </c>
      <c r="F225" s="16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2.9220092592592599</v>
      </c>
    </row>
    <row r="226" spans="1:65">
      <c r="A226" s="35"/>
      <c r="B226" s="19">
        <v>1</v>
      </c>
      <c r="C226" s="8">
        <v>5</v>
      </c>
      <c r="D226" s="10">
        <v>2.9</v>
      </c>
      <c r="E226" s="10">
        <v>2.903</v>
      </c>
      <c r="F226" s="16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10</v>
      </c>
    </row>
    <row r="227" spans="1:65">
      <c r="A227" s="35"/>
      <c r="B227" s="19">
        <v>1</v>
      </c>
      <c r="C227" s="8">
        <v>6</v>
      </c>
      <c r="D227" s="10">
        <v>2.9</v>
      </c>
      <c r="E227" s="10">
        <v>2.9140000000000001</v>
      </c>
      <c r="F227" s="16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62"/>
    </row>
    <row r="228" spans="1:65">
      <c r="A228" s="35"/>
      <c r="B228" s="20" t="s">
        <v>261</v>
      </c>
      <c r="C228" s="12"/>
      <c r="D228" s="26">
        <v>2.9499999999999997</v>
      </c>
      <c r="E228" s="26">
        <v>2.8940185185185192</v>
      </c>
      <c r="F228" s="16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62"/>
    </row>
    <row r="229" spans="1:65">
      <c r="A229" s="35"/>
      <c r="B229" s="3" t="s">
        <v>262</v>
      </c>
      <c r="C229" s="33"/>
      <c r="D229" s="11">
        <v>2.95</v>
      </c>
      <c r="E229" s="11">
        <v>2.8962222222222227</v>
      </c>
      <c r="F229" s="16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2"/>
    </row>
    <row r="230" spans="1:65">
      <c r="A230" s="35"/>
      <c r="B230" s="3" t="s">
        <v>263</v>
      </c>
      <c r="C230" s="33"/>
      <c r="D230" s="27">
        <v>5.4772255750516655E-2</v>
      </c>
      <c r="E230" s="27">
        <v>1.5460889193387508E-2</v>
      </c>
      <c r="F230" s="16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2"/>
    </row>
    <row r="231" spans="1:65">
      <c r="A231" s="35"/>
      <c r="B231" s="3" t="s">
        <v>87</v>
      </c>
      <c r="C231" s="33"/>
      <c r="D231" s="13">
        <v>1.8566866356107343E-2</v>
      </c>
      <c r="E231" s="13">
        <v>5.3423601454015961E-3</v>
      </c>
      <c r="F231" s="16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2"/>
    </row>
    <row r="232" spans="1:65">
      <c r="A232" s="35"/>
      <c r="B232" s="3" t="s">
        <v>264</v>
      </c>
      <c r="C232" s="33"/>
      <c r="D232" s="13">
        <v>9.579278591278495E-3</v>
      </c>
      <c r="E232" s="13">
        <v>-9.5792785912788281E-3</v>
      </c>
      <c r="F232" s="16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2"/>
    </row>
    <row r="233" spans="1:65">
      <c r="A233" s="35"/>
      <c r="B233" s="53" t="s">
        <v>265</v>
      </c>
      <c r="C233" s="54"/>
      <c r="D233" s="52">
        <v>0.67</v>
      </c>
      <c r="E233" s="52">
        <v>0.67</v>
      </c>
      <c r="F233" s="16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2"/>
    </row>
    <row r="234" spans="1:65">
      <c r="B234" s="36"/>
      <c r="C234" s="20"/>
      <c r="D234" s="31"/>
      <c r="E234" s="31"/>
      <c r="BM234" s="62"/>
    </row>
    <row r="235" spans="1:65" ht="15">
      <c r="B235" s="37" t="s">
        <v>460</v>
      </c>
      <c r="BM235" s="32" t="s">
        <v>268</v>
      </c>
    </row>
    <row r="236" spans="1:65" ht="15">
      <c r="A236" s="28" t="s">
        <v>17</v>
      </c>
      <c r="B236" s="18" t="s">
        <v>115</v>
      </c>
      <c r="C236" s="15" t="s">
        <v>116</v>
      </c>
      <c r="D236" s="16" t="s">
        <v>230</v>
      </c>
      <c r="E236" s="16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2">
        <v>1</v>
      </c>
    </row>
    <row r="237" spans="1:65">
      <c r="A237" s="35"/>
      <c r="B237" s="19" t="s">
        <v>231</v>
      </c>
      <c r="C237" s="8" t="s">
        <v>231</v>
      </c>
      <c r="D237" s="162" t="s">
        <v>251</v>
      </c>
      <c r="E237" s="16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2" t="s">
        <v>3</v>
      </c>
    </row>
    <row r="238" spans="1:65">
      <c r="A238" s="35"/>
      <c r="B238" s="19"/>
      <c r="C238" s="8"/>
      <c r="D238" s="9" t="s">
        <v>103</v>
      </c>
      <c r="E238" s="16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>
        <v>1</v>
      </c>
    </row>
    <row r="239" spans="1:65">
      <c r="A239" s="35"/>
      <c r="B239" s="19"/>
      <c r="C239" s="8"/>
      <c r="D239" s="29"/>
      <c r="E239" s="16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1</v>
      </c>
    </row>
    <row r="240" spans="1:65">
      <c r="A240" s="35"/>
      <c r="B240" s="18">
        <v>1</v>
      </c>
      <c r="C240" s="14">
        <v>1</v>
      </c>
      <c r="D240" s="246">
        <v>37.495000000000005</v>
      </c>
      <c r="E240" s="247"/>
      <c r="F240" s="248"/>
      <c r="G240" s="248"/>
      <c r="H240" s="248"/>
      <c r="I240" s="248"/>
      <c r="J240" s="248"/>
      <c r="K240" s="248"/>
      <c r="L240" s="248"/>
      <c r="M240" s="248"/>
      <c r="N240" s="248"/>
      <c r="O240" s="248"/>
      <c r="P240" s="248"/>
      <c r="Q240" s="248"/>
      <c r="R240" s="248"/>
      <c r="S240" s="248"/>
      <c r="T240" s="248"/>
      <c r="U240" s="248"/>
      <c r="V240" s="248"/>
      <c r="W240" s="248"/>
      <c r="X240" s="248"/>
      <c r="Y240" s="248"/>
      <c r="Z240" s="248"/>
      <c r="AA240" s="248"/>
      <c r="AB240" s="248"/>
      <c r="AC240" s="248"/>
      <c r="AD240" s="248"/>
      <c r="AE240" s="248"/>
      <c r="AF240" s="248"/>
      <c r="AG240" s="248"/>
      <c r="AH240" s="248"/>
      <c r="AI240" s="248"/>
      <c r="AJ240" s="248"/>
      <c r="AK240" s="248"/>
      <c r="AL240" s="248"/>
      <c r="AM240" s="248"/>
      <c r="AN240" s="248"/>
      <c r="AO240" s="248"/>
      <c r="AP240" s="248"/>
      <c r="AQ240" s="248"/>
      <c r="AR240" s="248"/>
      <c r="AS240" s="248"/>
      <c r="AT240" s="248"/>
      <c r="AU240" s="248"/>
      <c r="AV240" s="248"/>
      <c r="AW240" s="248"/>
      <c r="AX240" s="248"/>
      <c r="AY240" s="248"/>
      <c r="AZ240" s="248"/>
      <c r="BA240" s="248"/>
      <c r="BB240" s="248"/>
      <c r="BC240" s="248"/>
      <c r="BD240" s="248"/>
      <c r="BE240" s="248"/>
      <c r="BF240" s="248"/>
      <c r="BG240" s="248"/>
      <c r="BH240" s="248"/>
      <c r="BI240" s="248"/>
      <c r="BJ240" s="248"/>
      <c r="BK240" s="248"/>
      <c r="BL240" s="248"/>
      <c r="BM240" s="249">
        <v>1</v>
      </c>
    </row>
    <row r="241" spans="1:65">
      <c r="A241" s="35"/>
      <c r="B241" s="19">
        <v>1</v>
      </c>
      <c r="C241" s="8">
        <v>2</v>
      </c>
      <c r="D241" s="250">
        <v>37.700000000000003</v>
      </c>
      <c r="E241" s="247"/>
      <c r="F241" s="248"/>
      <c r="G241" s="248"/>
      <c r="H241" s="248"/>
      <c r="I241" s="248"/>
      <c r="J241" s="248"/>
      <c r="K241" s="248"/>
      <c r="L241" s="248"/>
      <c r="M241" s="248"/>
      <c r="N241" s="248"/>
      <c r="O241" s="248"/>
      <c r="P241" s="248"/>
      <c r="Q241" s="248"/>
      <c r="R241" s="248"/>
      <c r="S241" s="248"/>
      <c r="T241" s="248"/>
      <c r="U241" s="248"/>
      <c r="V241" s="248"/>
      <c r="W241" s="248"/>
      <c r="X241" s="248"/>
      <c r="Y241" s="248"/>
      <c r="Z241" s="248"/>
      <c r="AA241" s="248"/>
      <c r="AB241" s="248"/>
      <c r="AC241" s="248"/>
      <c r="AD241" s="248"/>
      <c r="AE241" s="248"/>
      <c r="AF241" s="248"/>
      <c r="AG241" s="248"/>
      <c r="AH241" s="248"/>
      <c r="AI241" s="248"/>
      <c r="AJ241" s="248"/>
      <c r="AK241" s="248"/>
      <c r="AL241" s="248"/>
      <c r="AM241" s="248"/>
      <c r="AN241" s="248"/>
      <c r="AO241" s="248"/>
      <c r="AP241" s="248"/>
      <c r="AQ241" s="248"/>
      <c r="AR241" s="248"/>
      <c r="AS241" s="248"/>
      <c r="AT241" s="248"/>
      <c r="AU241" s="248"/>
      <c r="AV241" s="248"/>
      <c r="AW241" s="248"/>
      <c r="AX241" s="248"/>
      <c r="AY241" s="248"/>
      <c r="AZ241" s="248"/>
      <c r="BA241" s="248"/>
      <c r="BB241" s="248"/>
      <c r="BC241" s="248"/>
      <c r="BD241" s="248"/>
      <c r="BE241" s="248"/>
      <c r="BF241" s="248"/>
      <c r="BG241" s="248"/>
      <c r="BH241" s="248"/>
      <c r="BI241" s="248"/>
      <c r="BJ241" s="248"/>
      <c r="BK241" s="248"/>
      <c r="BL241" s="248"/>
      <c r="BM241" s="249">
        <v>5</v>
      </c>
    </row>
    <row r="242" spans="1:65">
      <c r="A242" s="35"/>
      <c r="B242" s="19">
        <v>1</v>
      </c>
      <c r="C242" s="8">
        <v>3</v>
      </c>
      <c r="D242" s="250">
        <v>37.482777777777777</v>
      </c>
      <c r="E242" s="247"/>
      <c r="F242" s="248"/>
      <c r="G242" s="248"/>
      <c r="H242" s="248"/>
      <c r="I242" s="248"/>
      <c r="J242" s="248"/>
      <c r="K242" s="248"/>
      <c r="L242" s="248"/>
      <c r="M242" s="248"/>
      <c r="N242" s="248"/>
      <c r="O242" s="248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Z242" s="248"/>
      <c r="AA242" s="248"/>
      <c r="AB242" s="248"/>
      <c r="AC242" s="248"/>
      <c r="AD242" s="248"/>
      <c r="AE242" s="248"/>
      <c r="AF242" s="248"/>
      <c r="AG242" s="248"/>
      <c r="AH242" s="248"/>
      <c r="AI242" s="248"/>
      <c r="AJ242" s="248"/>
      <c r="AK242" s="248"/>
      <c r="AL242" s="248"/>
      <c r="AM242" s="248"/>
      <c r="AN242" s="248"/>
      <c r="AO242" s="248"/>
      <c r="AP242" s="248"/>
      <c r="AQ242" s="248"/>
      <c r="AR242" s="248"/>
      <c r="AS242" s="248"/>
      <c r="AT242" s="248"/>
      <c r="AU242" s="248"/>
      <c r="AV242" s="248"/>
      <c r="AW242" s="248"/>
      <c r="AX242" s="248"/>
      <c r="AY242" s="248"/>
      <c r="AZ242" s="248"/>
      <c r="BA242" s="248"/>
      <c r="BB242" s="248"/>
      <c r="BC242" s="248"/>
      <c r="BD242" s="248"/>
      <c r="BE242" s="248"/>
      <c r="BF242" s="248"/>
      <c r="BG242" s="248"/>
      <c r="BH242" s="248"/>
      <c r="BI242" s="248"/>
      <c r="BJ242" s="248"/>
      <c r="BK242" s="248"/>
      <c r="BL242" s="248"/>
      <c r="BM242" s="249">
        <v>16</v>
      </c>
    </row>
    <row r="243" spans="1:65">
      <c r="A243" s="35"/>
      <c r="B243" s="19">
        <v>1</v>
      </c>
      <c r="C243" s="8">
        <v>4</v>
      </c>
      <c r="D243" s="250">
        <v>37.5</v>
      </c>
      <c r="E243" s="247"/>
      <c r="F243" s="248"/>
      <c r="G243" s="248"/>
      <c r="H243" s="248"/>
      <c r="I243" s="248"/>
      <c r="J243" s="248"/>
      <c r="K243" s="248"/>
      <c r="L243" s="248"/>
      <c r="M243" s="248"/>
      <c r="N243" s="248"/>
      <c r="O243" s="248"/>
      <c r="P243" s="248"/>
      <c r="Q243" s="248"/>
      <c r="R243" s="248"/>
      <c r="S243" s="248"/>
      <c r="T243" s="248"/>
      <c r="U243" s="248"/>
      <c r="V243" s="248"/>
      <c r="W243" s="248"/>
      <c r="X243" s="248"/>
      <c r="Y243" s="248"/>
      <c r="Z243" s="248"/>
      <c r="AA243" s="248"/>
      <c r="AB243" s="248"/>
      <c r="AC243" s="248"/>
      <c r="AD243" s="248"/>
      <c r="AE243" s="248"/>
      <c r="AF243" s="248"/>
      <c r="AG243" s="248"/>
      <c r="AH243" s="248"/>
      <c r="AI243" s="248"/>
      <c r="AJ243" s="248"/>
      <c r="AK243" s="248"/>
      <c r="AL243" s="248"/>
      <c r="AM243" s="248"/>
      <c r="AN243" s="248"/>
      <c r="AO243" s="248"/>
      <c r="AP243" s="248"/>
      <c r="AQ243" s="248"/>
      <c r="AR243" s="248"/>
      <c r="AS243" s="248"/>
      <c r="AT243" s="248"/>
      <c r="AU243" s="248"/>
      <c r="AV243" s="248"/>
      <c r="AW243" s="248"/>
      <c r="AX243" s="248"/>
      <c r="AY243" s="248"/>
      <c r="AZ243" s="248"/>
      <c r="BA243" s="248"/>
      <c r="BB243" s="248"/>
      <c r="BC243" s="248"/>
      <c r="BD243" s="248"/>
      <c r="BE243" s="248"/>
      <c r="BF243" s="248"/>
      <c r="BG243" s="248"/>
      <c r="BH243" s="248"/>
      <c r="BI243" s="248"/>
      <c r="BJ243" s="248"/>
      <c r="BK243" s="248"/>
      <c r="BL243" s="248"/>
      <c r="BM243" s="249">
        <v>37.5512962962963</v>
      </c>
    </row>
    <row r="244" spans="1:65">
      <c r="A244" s="35"/>
      <c r="B244" s="19">
        <v>1</v>
      </c>
      <c r="C244" s="8">
        <v>5</v>
      </c>
      <c r="D244" s="250">
        <v>37.85</v>
      </c>
      <c r="E244" s="247"/>
      <c r="F244" s="248"/>
      <c r="G244" s="248"/>
      <c r="H244" s="248"/>
      <c r="I244" s="248"/>
      <c r="J244" s="248"/>
      <c r="K244" s="248"/>
      <c r="L244" s="248"/>
      <c r="M244" s="248"/>
      <c r="N244" s="248"/>
      <c r="O244" s="248"/>
      <c r="P244" s="248"/>
      <c r="Q244" s="248"/>
      <c r="R244" s="248"/>
      <c r="S244" s="248"/>
      <c r="T244" s="248"/>
      <c r="U244" s="248"/>
      <c r="V244" s="248"/>
      <c r="W244" s="248"/>
      <c r="X244" s="248"/>
      <c r="Y244" s="248"/>
      <c r="Z244" s="248"/>
      <c r="AA244" s="248"/>
      <c r="AB244" s="248"/>
      <c r="AC244" s="248"/>
      <c r="AD244" s="248"/>
      <c r="AE244" s="248"/>
      <c r="AF244" s="248"/>
      <c r="AG244" s="248"/>
      <c r="AH244" s="248"/>
      <c r="AI244" s="248"/>
      <c r="AJ244" s="248"/>
      <c r="AK244" s="248"/>
      <c r="AL244" s="248"/>
      <c r="AM244" s="248"/>
      <c r="AN244" s="248"/>
      <c r="AO244" s="248"/>
      <c r="AP244" s="248"/>
      <c r="AQ244" s="248"/>
      <c r="AR244" s="248"/>
      <c r="AS244" s="248"/>
      <c r="AT244" s="248"/>
      <c r="AU244" s="248"/>
      <c r="AV244" s="248"/>
      <c r="AW244" s="248"/>
      <c r="AX244" s="248"/>
      <c r="AY244" s="248"/>
      <c r="AZ244" s="248"/>
      <c r="BA244" s="248"/>
      <c r="BB244" s="248"/>
      <c r="BC244" s="248"/>
      <c r="BD244" s="248"/>
      <c r="BE244" s="248"/>
      <c r="BF244" s="248"/>
      <c r="BG244" s="248"/>
      <c r="BH244" s="248"/>
      <c r="BI244" s="248"/>
      <c r="BJ244" s="248"/>
      <c r="BK244" s="248"/>
      <c r="BL244" s="248"/>
      <c r="BM244" s="249">
        <v>11</v>
      </c>
    </row>
    <row r="245" spans="1:65">
      <c r="A245" s="35"/>
      <c r="B245" s="19">
        <v>1</v>
      </c>
      <c r="C245" s="8">
        <v>6</v>
      </c>
      <c r="D245" s="250">
        <v>37.28</v>
      </c>
      <c r="E245" s="247"/>
      <c r="F245" s="248"/>
      <c r="G245" s="248"/>
      <c r="H245" s="248"/>
      <c r="I245" s="248"/>
      <c r="J245" s="248"/>
      <c r="K245" s="248"/>
      <c r="L245" s="248"/>
      <c r="M245" s="248"/>
      <c r="N245" s="248"/>
      <c r="O245" s="248"/>
      <c r="P245" s="248"/>
      <c r="Q245" s="248"/>
      <c r="R245" s="248"/>
      <c r="S245" s="248"/>
      <c r="T245" s="248"/>
      <c r="U245" s="248"/>
      <c r="V245" s="248"/>
      <c r="W245" s="248"/>
      <c r="X245" s="248"/>
      <c r="Y245" s="248"/>
      <c r="Z245" s="248"/>
      <c r="AA245" s="248"/>
      <c r="AB245" s="248"/>
      <c r="AC245" s="248"/>
      <c r="AD245" s="248"/>
      <c r="AE245" s="248"/>
      <c r="AF245" s="248"/>
      <c r="AG245" s="248"/>
      <c r="AH245" s="248"/>
      <c r="AI245" s="248"/>
      <c r="AJ245" s="248"/>
      <c r="AK245" s="248"/>
      <c r="AL245" s="248"/>
      <c r="AM245" s="248"/>
      <c r="AN245" s="248"/>
      <c r="AO245" s="248"/>
      <c r="AP245" s="248"/>
      <c r="AQ245" s="248"/>
      <c r="AR245" s="248"/>
      <c r="AS245" s="248"/>
      <c r="AT245" s="248"/>
      <c r="AU245" s="248"/>
      <c r="AV245" s="248"/>
      <c r="AW245" s="248"/>
      <c r="AX245" s="248"/>
      <c r="AY245" s="248"/>
      <c r="AZ245" s="248"/>
      <c r="BA245" s="248"/>
      <c r="BB245" s="248"/>
      <c r="BC245" s="248"/>
      <c r="BD245" s="248"/>
      <c r="BE245" s="248"/>
      <c r="BF245" s="248"/>
      <c r="BG245" s="248"/>
      <c r="BH245" s="248"/>
      <c r="BI245" s="248"/>
      <c r="BJ245" s="248"/>
      <c r="BK245" s="248"/>
      <c r="BL245" s="248"/>
      <c r="BM245" s="251"/>
    </row>
    <row r="246" spans="1:65">
      <c r="A246" s="35"/>
      <c r="B246" s="20" t="s">
        <v>261</v>
      </c>
      <c r="C246" s="12"/>
      <c r="D246" s="252">
        <v>37.551296296296293</v>
      </c>
      <c r="E246" s="247"/>
      <c r="F246" s="248"/>
      <c r="G246" s="248"/>
      <c r="H246" s="248"/>
      <c r="I246" s="248"/>
      <c r="J246" s="248"/>
      <c r="K246" s="248"/>
      <c r="L246" s="248"/>
      <c r="M246" s="248"/>
      <c r="N246" s="248"/>
      <c r="O246" s="248"/>
      <c r="P246" s="248"/>
      <c r="Q246" s="248"/>
      <c r="R246" s="248"/>
      <c r="S246" s="248"/>
      <c r="T246" s="248"/>
      <c r="U246" s="248"/>
      <c r="V246" s="248"/>
      <c r="W246" s="248"/>
      <c r="X246" s="248"/>
      <c r="Y246" s="248"/>
      <c r="Z246" s="248"/>
      <c r="AA246" s="248"/>
      <c r="AB246" s="248"/>
      <c r="AC246" s="248"/>
      <c r="AD246" s="248"/>
      <c r="AE246" s="248"/>
      <c r="AF246" s="248"/>
      <c r="AG246" s="248"/>
      <c r="AH246" s="248"/>
      <c r="AI246" s="248"/>
      <c r="AJ246" s="248"/>
      <c r="AK246" s="248"/>
      <c r="AL246" s="248"/>
      <c r="AM246" s="248"/>
      <c r="AN246" s="248"/>
      <c r="AO246" s="248"/>
      <c r="AP246" s="248"/>
      <c r="AQ246" s="248"/>
      <c r="AR246" s="248"/>
      <c r="AS246" s="248"/>
      <c r="AT246" s="248"/>
      <c r="AU246" s="248"/>
      <c r="AV246" s="248"/>
      <c r="AW246" s="248"/>
      <c r="AX246" s="248"/>
      <c r="AY246" s="248"/>
      <c r="AZ246" s="248"/>
      <c r="BA246" s="248"/>
      <c r="BB246" s="248"/>
      <c r="BC246" s="248"/>
      <c r="BD246" s="248"/>
      <c r="BE246" s="248"/>
      <c r="BF246" s="248"/>
      <c r="BG246" s="248"/>
      <c r="BH246" s="248"/>
      <c r="BI246" s="248"/>
      <c r="BJ246" s="248"/>
      <c r="BK246" s="248"/>
      <c r="BL246" s="248"/>
      <c r="BM246" s="251"/>
    </row>
    <row r="247" spans="1:65">
      <c r="A247" s="35"/>
      <c r="B247" s="3" t="s">
        <v>262</v>
      </c>
      <c r="C247" s="33"/>
      <c r="D247" s="253">
        <v>37.497500000000002</v>
      </c>
      <c r="E247" s="247"/>
      <c r="F247" s="248"/>
      <c r="G247" s="248"/>
      <c r="H247" s="248"/>
      <c r="I247" s="248"/>
      <c r="J247" s="248"/>
      <c r="K247" s="248"/>
      <c r="L247" s="248"/>
      <c r="M247" s="248"/>
      <c r="N247" s="248"/>
      <c r="O247" s="248"/>
      <c r="P247" s="248"/>
      <c r="Q247" s="248"/>
      <c r="R247" s="248"/>
      <c r="S247" s="248"/>
      <c r="T247" s="248"/>
      <c r="U247" s="248"/>
      <c r="V247" s="248"/>
      <c r="W247" s="248"/>
      <c r="X247" s="248"/>
      <c r="Y247" s="248"/>
      <c r="Z247" s="248"/>
      <c r="AA247" s="248"/>
      <c r="AB247" s="248"/>
      <c r="AC247" s="248"/>
      <c r="AD247" s="248"/>
      <c r="AE247" s="248"/>
      <c r="AF247" s="248"/>
      <c r="AG247" s="248"/>
      <c r="AH247" s="248"/>
      <c r="AI247" s="248"/>
      <c r="AJ247" s="248"/>
      <c r="AK247" s="248"/>
      <c r="AL247" s="248"/>
      <c r="AM247" s="248"/>
      <c r="AN247" s="248"/>
      <c r="AO247" s="248"/>
      <c r="AP247" s="248"/>
      <c r="AQ247" s="248"/>
      <c r="AR247" s="248"/>
      <c r="AS247" s="248"/>
      <c r="AT247" s="248"/>
      <c r="AU247" s="248"/>
      <c r="AV247" s="248"/>
      <c r="AW247" s="248"/>
      <c r="AX247" s="248"/>
      <c r="AY247" s="248"/>
      <c r="AZ247" s="248"/>
      <c r="BA247" s="248"/>
      <c r="BB247" s="248"/>
      <c r="BC247" s="248"/>
      <c r="BD247" s="248"/>
      <c r="BE247" s="248"/>
      <c r="BF247" s="248"/>
      <c r="BG247" s="248"/>
      <c r="BH247" s="248"/>
      <c r="BI247" s="248"/>
      <c r="BJ247" s="248"/>
      <c r="BK247" s="248"/>
      <c r="BL247" s="248"/>
      <c r="BM247" s="251"/>
    </row>
    <row r="248" spans="1:65">
      <c r="A248" s="35"/>
      <c r="B248" s="3" t="s">
        <v>263</v>
      </c>
      <c r="C248" s="33"/>
      <c r="D248" s="253">
        <v>0.19770368982695682</v>
      </c>
      <c r="E248" s="247"/>
      <c r="F248" s="248"/>
      <c r="G248" s="248"/>
      <c r="H248" s="248"/>
      <c r="I248" s="248"/>
      <c r="J248" s="248"/>
      <c r="K248" s="248"/>
      <c r="L248" s="248"/>
      <c r="M248" s="248"/>
      <c r="N248" s="248"/>
      <c r="O248" s="248"/>
      <c r="P248" s="248"/>
      <c r="Q248" s="248"/>
      <c r="R248" s="248"/>
      <c r="S248" s="248"/>
      <c r="T248" s="248"/>
      <c r="U248" s="248"/>
      <c r="V248" s="248"/>
      <c r="W248" s="248"/>
      <c r="X248" s="248"/>
      <c r="Y248" s="248"/>
      <c r="Z248" s="248"/>
      <c r="AA248" s="248"/>
      <c r="AB248" s="248"/>
      <c r="AC248" s="248"/>
      <c r="AD248" s="248"/>
      <c r="AE248" s="248"/>
      <c r="AF248" s="248"/>
      <c r="AG248" s="248"/>
      <c r="AH248" s="248"/>
      <c r="AI248" s="248"/>
      <c r="AJ248" s="248"/>
      <c r="AK248" s="248"/>
      <c r="AL248" s="248"/>
      <c r="AM248" s="248"/>
      <c r="AN248" s="248"/>
      <c r="AO248" s="248"/>
      <c r="AP248" s="248"/>
      <c r="AQ248" s="248"/>
      <c r="AR248" s="248"/>
      <c r="AS248" s="248"/>
      <c r="AT248" s="248"/>
      <c r="AU248" s="248"/>
      <c r="AV248" s="248"/>
      <c r="AW248" s="248"/>
      <c r="AX248" s="248"/>
      <c r="AY248" s="248"/>
      <c r="AZ248" s="248"/>
      <c r="BA248" s="248"/>
      <c r="BB248" s="248"/>
      <c r="BC248" s="248"/>
      <c r="BD248" s="248"/>
      <c r="BE248" s="248"/>
      <c r="BF248" s="248"/>
      <c r="BG248" s="248"/>
      <c r="BH248" s="248"/>
      <c r="BI248" s="248"/>
      <c r="BJ248" s="248"/>
      <c r="BK248" s="248"/>
      <c r="BL248" s="248"/>
      <c r="BM248" s="251"/>
    </row>
    <row r="249" spans="1:65">
      <c r="A249" s="35"/>
      <c r="B249" s="3" t="s">
        <v>87</v>
      </c>
      <c r="C249" s="33"/>
      <c r="D249" s="13">
        <v>5.2648965369128005E-3</v>
      </c>
      <c r="E249" s="16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2"/>
    </row>
    <row r="250" spans="1:65">
      <c r="A250" s="35"/>
      <c r="B250" s="3" t="s">
        <v>264</v>
      </c>
      <c r="C250" s="33"/>
      <c r="D250" s="13">
        <v>-2.2204460492503131E-16</v>
      </c>
      <c r="E250" s="16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2"/>
    </row>
    <row r="251" spans="1:65">
      <c r="A251" s="35"/>
      <c r="B251" s="53" t="s">
        <v>265</v>
      </c>
      <c r="C251" s="54"/>
      <c r="D251" s="52" t="s">
        <v>266</v>
      </c>
      <c r="E251" s="16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2"/>
    </row>
    <row r="252" spans="1:65">
      <c r="B252" s="36"/>
      <c r="C252" s="20"/>
      <c r="D252" s="31"/>
      <c r="BM252" s="62"/>
    </row>
    <row r="253" spans="1:65" ht="15">
      <c r="B253" s="37" t="s">
        <v>461</v>
      </c>
      <c r="BM253" s="32" t="s">
        <v>268</v>
      </c>
    </row>
    <row r="254" spans="1:65" ht="15">
      <c r="A254" s="28" t="s">
        <v>20</v>
      </c>
      <c r="B254" s="18" t="s">
        <v>115</v>
      </c>
      <c r="C254" s="15" t="s">
        <v>116</v>
      </c>
      <c r="D254" s="16" t="s">
        <v>230</v>
      </c>
      <c r="E254" s="16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231</v>
      </c>
      <c r="C255" s="8" t="s">
        <v>231</v>
      </c>
      <c r="D255" s="162" t="s">
        <v>251</v>
      </c>
      <c r="E255" s="16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103</v>
      </c>
      <c r="E256" s="16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16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157" t="s">
        <v>109</v>
      </c>
      <c r="E258" s="16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58" t="s">
        <v>109</v>
      </c>
      <c r="E259" s="16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6</v>
      </c>
    </row>
    <row r="260" spans="1:65">
      <c r="A260" s="35"/>
      <c r="B260" s="19">
        <v>1</v>
      </c>
      <c r="C260" s="8">
        <v>3</v>
      </c>
      <c r="D260" s="158" t="s">
        <v>109</v>
      </c>
      <c r="E260" s="16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19">
        <v>1</v>
      </c>
      <c r="C261" s="8">
        <v>4</v>
      </c>
      <c r="D261" s="158" t="s">
        <v>109</v>
      </c>
      <c r="E261" s="16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 t="s">
        <v>109</v>
      </c>
    </row>
    <row r="262" spans="1:65">
      <c r="A262" s="35"/>
      <c r="B262" s="19">
        <v>1</v>
      </c>
      <c r="C262" s="8">
        <v>5</v>
      </c>
      <c r="D262" s="158" t="s">
        <v>109</v>
      </c>
      <c r="E262" s="16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12</v>
      </c>
    </row>
    <row r="263" spans="1:65">
      <c r="A263" s="35"/>
      <c r="B263" s="19">
        <v>1</v>
      </c>
      <c r="C263" s="8">
        <v>6</v>
      </c>
      <c r="D263" s="158" t="s">
        <v>109</v>
      </c>
      <c r="E263" s="16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62"/>
    </row>
    <row r="264" spans="1:65">
      <c r="A264" s="35"/>
      <c r="B264" s="20" t="s">
        <v>261</v>
      </c>
      <c r="C264" s="12"/>
      <c r="D264" s="26" t="s">
        <v>669</v>
      </c>
      <c r="E264" s="16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2"/>
    </row>
    <row r="265" spans="1:65">
      <c r="A265" s="35"/>
      <c r="B265" s="3" t="s">
        <v>262</v>
      </c>
      <c r="C265" s="33"/>
      <c r="D265" s="11" t="s">
        <v>669</v>
      </c>
      <c r="E265" s="16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2"/>
    </row>
    <row r="266" spans="1:65">
      <c r="A266" s="35"/>
      <c r="B266" s="3" t="s">
        <v>263</v>
      </c>
      <c r="C266" s="33"/>
      <c r="D266" s="27" t="s">
        <v>669</v>
      </c>
      <c r="E266" s="16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2"/>
    </row>
    <row r="267" spans="1:65">
      <c r="A267" s="35"/>
      <c r="B267" s="3" t="s">
        <v>87</v>
      </c>
      <c r="C267" s="33"/>
      <c r="D267" s="13" t="s">
        <v>669</v>
      </c>
      <c r="E267" s="16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2"/>
    </row>
    <row r="268" spans="1:65">
      <c r="A268" s="35"/>
      <c r="B268" s="3" t="s">
        <v>264</v>
      </c>
      <c r="C268" s="33"/>
      <c r="D268" s="13" t="s">
        <v>669</v>
      </c>
      <c r="E268" s="16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2"/>
    </row>
    <row r="269" spans="1:65">
      <c r="A269" s="35"/>
      <c r="B269" s="53" t="s">
        <v>265</v>
      </c>
      <c r="C269" s="54"/>
      <c r="D269" s="52" t="s">
        <v>266</v>
      </c>
      <c r="E269" s="16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2"/>
    </row>
    <row r="270" spans="1:65">
      <c r="B270" s="36"/>
      <c r="C270" s="20"/>
      <c r="D270" s="31"/>
      <c r="BM270" s="62"/>
    </row>
    <row r="271" spans="1:65" ht="15">
      <c r="B271" s="37" t="s">
        <v>462</v>
      </c>
      <c r="BM271" s="32" t="s">
        <v>268</v>
      </c>
    </row>
    <row r="272" spans="1:65" ht="15">
      <c r="A272" s="28" t="s">
        <v>55</v>
      </c>
      <c r="B272" s="18" t="s">
        <v>115</v>
      </c>
      <c r="C272" s="15" t="s">
        <v>116</v>
      </c>
      <c r="D272" s="16" t="s">
        <v>230</v>
      </c>
      <c r="E272" s="17" t="s">
        <v>230</v>
      </c>
      <c r="F272" s="16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2">
        <v>1</v>
      </c>
    </row>
    <row r="273" spans="1:65">
      <c r="A273" s="35"/>
      <c r="B273" s="19" t="s">
        <v>231</v>
      </c>
      <c r="C273" s="8" t="s">
        <v>231</v>
      </c>
      <c r="D273" s="162" t="s">
        <v>235</v>
      </c>
      <c r="E273" s="163" t="s">
        <v>251</v>
      </c>
      <c r="F273" s="16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2" t="s">
        <v>1</v>
      </c>
    </row>
    <row r="274" spans="1:65">
      <c r="A274" s="35"/>
      <c r="B274" s="19"/>
      <c r="C274" s="8"/>
      <c r="D274" s="9" t="s">
        <v>103</v>
      </c>
      <c r="E274" s="10" t="s">
        <v>103</v>
      </c>
      <c r="F274" s="16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>
        <v>2</v>
      </c>
    </row>
    <row r="275" spans="1:65">
      <c r="A275" s="35"/>
      <c r="B275" s="19"/>
      <c r="C275" s="8"/>
      <c r="D275" s="29"/>
      <c r="E275" s="29"/>
      <c r="F275" s="16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2</v>
      </c>
    </row>
    <row r="276" spans="1:65">
      <c r="A276" s="35"/>
      <c r="B276" s="18">
        <v>1</v>
      </c>
      <c r="C276" s="14">
        <v>1</v>
      </c>
      <c r="D276" s="22">
        <v>1.44</v>
      </c>
      <c r="E276" s="22">
        <v>1.2520500000000001</v>
      </c>
      <c r="F276" s="16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>
        <v>1</v>
      </c>
    </row>
    <row r="277" spans="1:65">
      <c r="A277" s="35"/>
      <c r="B277" s="19">
        <v>1</v>
      </c>
      <c r="C277" s="8">
        <v>2</v>
      </c>
      <c r="D277" s="10">
        <v>1.53</v>
      </c>
      <c r="E277" s="10">
        <v>1.2641999999999998</v>
      </c>
      <c r="F277" s="16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7</v>
      </c>
    </row>
    <row r="278" spans="1:65">
      <c r="A278" s="35"/>
      <c r="B278" s="19">
        <v>1</v>
      </c>
      <c r="C278" s="8">
        <v>3</v>
      </c>
      <c r="D278" s="10">
        <v>1.48</v>
      </c>
      <c r="E278" s="10">
        <v>1.268575</v>
      </c>
      <c r="F278" s="16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16</v>
      </c>
    </row>
    <row r="279" spans="1:65">
      <c r="A279" s="35"/>
      <c r="B279" s="19">
        <v>1</v>
      </c>
      <c r="C279" s="8">
        <v>4</v>
      </c>
      <c r="D279" s="10">
        <v>1.41</v>
      </c>
      <c r="E279" s="10">
        <v>1.2781499999999999</v>
      </c>
      <c r="F279" s="16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1.36047291666667</v>
      </c>
    </row>
    <row r="280" spans="1:65">
      <c r="A280" s="35"/>
      <c r="B280" s="19">
        <v>1</v>
      </c>
      <c r="C280" s="8">
        <v>5</v>
      </c>
      <c r="D280" s="10">
        <v>1.41</v>
      </c>
      <c r="E280" s="10">
        <v>1.2791999999999999</v>
      </c>
      <c r="F280" s="16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13</v>
      </c>
    </row>
    <row r="281" spans="1:65">
      <c r="A281" s="35"/>
      <c r="B281" s="19">
        <v>1</v>
      </c>
      <c r="C281" s="8">
        <v>6</v>
      </c>
      <c r="D281" s="10">
        <v>1.41</v>
      </c>
      <c r="E281" s="10">
        <v>1.3035000000000001</v>
      </c>
      <c r="F281" s="16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62"/>
    </row>
    <row r="282" spans="1:65">
      <c r="A282" s="35"/>
      <c r="B282" s="20" t="s">
        <v>261</v>
      </c>
      <c r="C282" s="12"/>
      <c r="D282" s="26">
        <v>1.4466666666666665</v>
      </c>
      <c r="E282" s="26">
        <v>1.2742791666666664</v>
      </c>
      <c r="F282" s="16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62"/>
    </row>
    <row r="283" spans="1:65">
      <c r="A283" s="35"/>
      <c r="B283" s="3" t="s">
        <v>262</v>
      </c>
      <c r="C283" s="33"/>
      <c r="D283" s="11">
        <v>1.4249999999999998</v>
      </c>
      <c r="E283" s="11">
        <v>1.2733625</v>
      </c>
      <c r="F283" s="16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2"/>
    </row>
    <row r="284" spans="1:65">
      <c r="A284" s="35"/>
      <c r="B284" s="3" t="s">
        <v>263</v>
      </c>
      <c r="C284" s="33"/>
      <c r="D284" s="27">
        <v>4.9261208538429822E-2</v>
      </c>
      <c r="E284" s="27">
        <v>1.744315350407338E-2</v>
      </c>
      <c r="F284" s="16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2"/>
    </row>
    <row r="285" spans="1:65">
      <c r="A285" s="35"/>
      <c r="B285" s="3" t="s">
        <v>87</v>
      </c>
      <c r="C285" s="33"/>
      <c r="D285" s="13">
        <v>3.4051526639467623E-2</v>
      </c>
      <c r="E285" s="13">
        <v>1.3688643713529583E-2</v>
      </c>
      <c r="F285" s="16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2"/>
    </row>
    <row r="286" spans="1:65">
      <c r="A286" s="35"/>
      <c r="B286" s="3" t="s">
        <v>264</v>
      </c>
      <c r="C286" s="33"/>
      <c r="D286" s="13">
        <v>6.3355726486038488E-2</v>
      </c>
      <c r="E286" s="13">
        <v>-6.3355726486043706E-2</v>
      </c>
      <c r="F286" s="16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2"/>
    </row>
    <row r="287" spans="1:65">
      <c r="A287" s="35"/>
      <c r="B287" s="53" t="s">
        <v>265</v>
      </c>
      <c r="C287" s="54"/>
      <c r="D287" s="52">
        <v>0.67</v>
      </c>
      <c r="E287" s="52">
        <v>0.67</v>
      </c>
      <c r="F287" s="16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2"/>
    </row>
    <row r="288" spans="1:65">
      <c r="B288" s="36"/>
      <c r="C288" s="20"/>
      <c r="D288" s="31"/>
      <c r="E288" s="31"/>
      <c r="BM288" s="62"/>
    </row>
    <row r="289" spans="1:65" ht="15">
      <c r="B289" s="37" t="s">
        <v>463</v>
      </c>
      <c r="BM289" s="32" t="s">
        <v>268</v>
      </c>
    </row>
    <row r="290" spans="1:65" ht="15">
      <c r="A290" s="28" t="s">
        <v>56</v>
      </c>
      <c r="B290" s="18" t="s">
        <v>115</v>
      </c>
      <c r="C290" s="15" t="s">
        <v>116</v>
      </c>
      <c r="D290" s="16" t="s">
        <v>230</v>
      </c>
      <c r="E290" s="17" t="s">
        <v>230</v>
      </c>
      <c r="F290" s="16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2">
        <v>1</v>
      </c>
    </row>
    <row r="291" spans="1:65">
      <c r="A291" s="35"/>
      <c r="B291" s="19" t="s">
        <v>231</v>
      </c>
      <c r="C291" s="8" t="s">
        <v>231</v>
      </c>
      <c r="D291" s="162" t="s">
        <v>235</v>
      </c>
      <c r="E291" s="163" t="s">
        <v>251</v>
      </c>
      <c r="F291" s="16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2" t="s">
        <v>1</v>
      </c>
    </row>
    <row r="292" spans="1:65">
      <c r="A292" s="35"/>
      <c r="B292" s="19"/>
      <c r="C292" s="8"/>
      <c r="D292" s="9" t="s">
        <v>103</v>
      </c>
      <c r="E292" s="10" t="s">
        <v>103</v>
      </c>
      <c r="F292" s="16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>
        <v>3</v>
      </c>
    </row>
    <row r="293" spans="1:65">
      <c r="A293" s="35"/>
      <c r="B293" s="19"/>
      <c r="C293" s="8"/>
      <c r="D293" s="29"/>
      <c r="E293" s="29"/>
      <c r="F293" s="16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3</v>
      </c>
    </row>
    <row r="294" spans="1:65">
      <c r="A294" s="35"/>
      <c r="B294" s="18">
        <v>1</v>
      </c>
      <c r="C294" s="14">
        <v>1</v>
      </c>
      <c r="D294" s="242">
        <v>0.10980000000000001</v>
      </c>
      <c r="E294" s="242">
        <v>0.11462350000000002</v>
      </c>
      <c r="F294" s="232"/>
      <c r="G294" s="233"/>
      <c r="H294" s="233"/>
      <c r="I294" s="233"/>
      <c r="J294" s="233"/>
      <c r="K294" s="233"/>
      <c r="L294" s="233"/>
      <c r="M294" s="233"/>
      <c r="N294" s="233"/>
      <c r="O294" s="233"/>
      <c r="P294" s="233"/>
      <c r="Q294" s="233"/>
      <c r="R294" s="233"/>
      <c r="S294" s="233"/>
      <c r="T294" s="233"/>
      <c r="U294" s="233"/>
      <c r="V294" s="233"/>
      <c r="W294" s="233"/>
      <c r="X294" s="233"/>
      <c r="Y294" s="233"/>
      <c r="Z294" s="233"/>
      <c r="AA294" s="233"/>
      <c r="AB294" s="233"/>
      <c r="AC294" s="233"/>
      <c r="AD294" s="233"/>
      <c r="AE294" s="233"/>
      <c r="AF294" s="233"/>
      <c r="AG294" s="233"/>
      <c r="AH294" s="233"/>
      <c r="AI294" s="233"/>
      <c r="AJ294" s="233"/>
      <c r="AK294" s="233"/>
      <c r="AL294" s="233"/>
      <c r="AM294" s="233"/>
      <c r="AN294" s="233"/>
      <c r="AO294" s="233"/>
      <c r="AP294" s="233"/>
      <c r="AQ294" s="233"/>
      <c r="AR294" s="233"/>
      <c r="AS294" s="233"/>
      <c r="AT294" s="233"/>
      <c r="AU294" s="233"/>
      <c r="AV294" s="233"/>
      <c r="AW294" s="233"/>
      <c r="AX294" s="233"/>
      <c r="AY294" s="233"/>
      <c r="AZ294" s="233"/>
      <c r="BA294" s="233"/>
      <c r="BB294" s="233"/>
      <c r="BC294" s="233"/>
      <c r="BD294" s="233"/>
      <c r="BE294" s="233"/>
      <c r="BF294" s="233"/>
      <c r="BG294" s="233"/>
      <c r="BH294" s="233"/>
      <c r="BI294" s="233"/>
      <c r="BJ294" s="233"/>
      <c r="BK294" s="233"/>
      <c r="BL294" s="233"/>
      <c r="BM294" s="243">
        <v>1</v>
      </c>
    </row>
    <row r="295" spans="1:65">
      <c r="A295" s="35"/>
      <c r="B295" s="19">
        <v>1</v>
      </c>
      <c r="C295" s="8">
        <v>2</v>
      </c>
      <c r="D295" s="244">
        <v>0.11750000000000001</v>
      </c>
      <c r="E295" s="244">
        <v>0.11368800000000001</v>
      </c>
      <c r="F295" s="232"/>
      <c r="G295" s="233"/>
      <c r="H295" s="233"/>
      <c r="I295" s="233"/>
      <c r="J295" s="233"/>
      <c r="K295" s="233"/>
      <c r="L295" s="233"/>
      <c r="M295" s="233"/>
      <c r="N295" s="233"/>
      <c r="O295" s="233"/>
      <c r="P295" s="233"/>
      <c r="Q295" s="233"/>
      <c r="R295" s="233"/>
      <c r="S295" s="233"/>
      <c r="T295" s="233"/>
      <c r="U295" s="233"/>
      <c r="V295" s="233"/>
      <c r="W295" s="233"/>
      <c r="X295" s="233"/>
      <c r="Y295" s="233"/>
      <c r="Z295" s="233"/>
      <c r="AA295" s="233"/>
      <c r="AB295" s="233"/>
      <c r="AC295" s="233"/>
      <c r="AD295" s="233"/>
      <c r="AE295" s="233"/>
      <c r="AF295" s="233"/>
      <c r="AG295" s="233"/>
      <c r="AH295" s="233"/>
      <c r="AI295" s="233"/>
      <c r="AJ295" s="233"/>
      <c r="AK295" s="233"/>
      <c r="AL295" s="233"/>
      <c r="AM295" s="233"/>
      <c r="AN295" s="233"/>
      <c r="AO295" s="233"/>
      <c r="AP295" s="233"/>
      <c r="AQ295" s="233"/>
      <c r="AR295" s="233"/>
      <c r="AS295" s="233"/>
      <c r="AT295" s="233"/>
      <c r="AU295" s="233"/>
      <c r="AV295" s="233"/>
      <c r="AW295" s="233"/>
      <c r="AX295" s="233"/>
      <c r="AY295" s="233"/>
      <c r="AZ295" s="233"/>
      <c r="BA295" s="233"/>
      <c r="BB295" s="233"/>
      <c r="BC295" s="233"/>
      <c r="BD295" s="233"/>
      <c r="BE295" s="233"/>
      <c r="BF295" s="233"/>
      <c r="BG295" s="233"/>
      <c r="BH295" s="233"/>
      <c r="BI295" s="233"/>
      <c r="BJ295" s="233"/>
      <c r="BK295" s="233"/>
      <c r="BL295" s="233"/>
      <c r="BM295" s="243">
        <v>8</v>
      </c>
    </row>
    <row r="296" spans="1:65">
      <c r="A296" s="35"/>
      <c r="B296" s="19">
        <v>1</v>
      </c>
      <c r="C296" s="8">
        <v>3</v>
      </c>
      <c r="D296" s="244">
        <v>0.11199999999999999</v>
      </c>
      <c r="E296" s="244">
        <v>0.11258200000000003</v>
      </c>
      <c r="F296" s="232"/>
      <c r="G296" s="233"/>
      <c r="H296" s="233"/>
      <c r="I296" s="233"/>
      <c r="J296" s="233"/>
      <c r="K296" s="233"/>
      <c r="L296" s="233"/>
      <c r="M296" s="233"/>
      <c r="N296" s="233"/>
      <c r="O296" s="233"/>
      <c r="P296" s="233"/>
      <c r="Q296" s="233"/>
      <c r="R296" s="233"/>
      <c r="S296" s="233"/>
      <c r="T296" s="233"/>
      <c r="U296" s="233"/>
      <c r="V296" s="233"/>
      <c r="W296" s="233"/>
      <c r="X296" s="233"/>
      <c r="Y296" s="233"/>
      <c r="Z296" s="233"/>
      <c r="AA296" s="233"/>
      <c r="AB296" s="233"/>
      <c r="AC296" s="233"/>
      <c r="AD296" s="233"/>
      <c r="AE296" s="233"/>
      <c r="AF296" s="233"/>
      <c r="AG296" s="233"/>
      <c r="AH296" s="233"/>
      <c r="AI296" s="233"/>
      <c r="AJ296" s="233"/>
      <c r="AK296" s="233"/>
      <c r="AL296" s="233"/>
      <c r="AM296" s="233"/>
      <c r="AN296" s="233"/>
      <c r="AO296" s="233"/>
      <c r="AP296" s="233"/>
      <c r="AQ296" s="233"/>
      <c r="AR296" s="233"/>
      <c r="AS296" s="233"/>
      <c r="AT296" s="233"/>
      <c r="AU296" s="233"/>
      <c r="AV296" s="233"/>
      <c r="AW296" s="233"/>
      <c r="AX296" s="233"/>
      <c r="AY296" s="233"/>
      <c r="AZ296" s="233"/>
      <c r="BA296" s="233"/>
      <c r="BB296" s="233"/>
      <c r="BC296" s="233"/>
      <c r="BD296" s="233"/>
      <c r="BE296" s="233"/>
      <c r="BF296" s="233"/>
      <c r="BG296" s="233"/>
      <c r="BH296" s="233"/>
      <c r="BI296" s="233"/>
      <c r="BJ296" s="233"/>
      <c r="BK296" s="233"/>
      <c r="BL296" s="233"/>
      <c r="BM296" s="243">
        <v>16</v>
      </c>
    </row>
    <row r="297" spans="1:65">
      <c r="A297" s="35"/>
      <c r="B297" s="19">
        <v>1</v>
      </c>
      <c r="C297" s="8">
        <v>4</v>
      </c>
      <c r="D297" s="244">
        <v>0.1077</v>
      </c>
      <c r="E297" s="244">
        <v>0.11499800000000002</v>
      </c>
      <c r="F297" s="232"/>
      <c r="G297" s="233"/>
      <c r="H297" s="233"/>
      <c r="I297" s="233"/>
      <c r="J297" s="233"/>
      <c r="K297" s="233"/>
      <c r="L297" s="233"/>
      <c r="M297" s="233"/>
      <c r="N297" s="233"/>
      <c r="O297" s="233"/>
      <c r="P297" s="233"/>
      <c r="Q297" s="233"/>
      <c r="R297" s="233"/>
      <c r="S297" s="233"/>
      <c r="T297" s="233"/>
      <c r="U297" s="233"/>
      <c r="V297" s="233"/>
      <c r="W297" s="233"/>
      <c r="X297" s="233"/>
      <c r="Y297" s="233"/>
      <c r="Z297" s="233"/>
      <c r="AA297" s="233"/>
      <c r="AB297" s="233"/>
      <c r="AC297" s="233"/>
      <c r="AD297" s="233"/>
      <c r="AE297" s="233"/>
      <c r="AF297" s="233"/>
      <c r="AG297" s="233"/>
      <c r="AH297" s="233"/>
      <c r="AI297" s="233"/>
      <c r="AJ297" s="233"/>
      <c r="AK297" s="233"/>
      <c r="AL297" s="233"/>
      <c r="AM297" s="233"/>
      <c r="AN297" s="233"/>
      <c r="AO297" s="233"/>
      <c r="AP297" s="233"/>
      <c r="AQ297" s="233"/>
      <c r="AR297" s="233"/>
      <c r="AS297" s="233"/>
      <c r="AT297" s="233"/>
      <c r="AU297" s="233"/>
      <c r="AV297" s="233"/>
      <c r="AW297" s="233"/>
      <c r="AX297" s="233"/>
      <c r="AY297" s="233"/>
      <c r="AZ297" s="233"/>
      <c r="BA297" s="233"/>
      <c r="BB297" s="233"/>
      <c r="BC297" s="233"/>
      <c r="BD297" s="233"/>
      <c r="BE297" s="233"/>
      <c r="BF297" s="233"/>
      <c r="BG297" s="233"/>
      <c r="BH297" s="233"/>
      <c r="BI297" s="233"/>
      <c r="BJ297" s="233"/>
      <c r="BK297" s="233"/>
      <c r="BL297" s="233"/>
      <c r="BM297" s="243">
        <v>0.11246775000000001</v>
      </c>
    </row>
    <row r="298" spans="1:65">
      <c r="A298" s="35"/>
      <c r="B298" s="19">
        <v>1</v>
      </c>
      <c r="C298" s="8">
        <v>5</v>
      </c>
      <c r="D298" s="244">
        <v>0.1075</v>
      </c>
      <c r="E298" s="244">
        <v>0.11550000000000001</v>
      </c>
      <c r="F298" s="232"/>
      <c r="G298" s="233"/>
      <c r="H298" s="233"/>
      <c r="I298" s="233"/>
      <c r="J298" s="233"/>
      <c r="K298" s="233"/>
      <c r="L298" s="233"/>
      <c r="M298" s="233"/>
      <c r="N298" s="233"/>
      <c r="O298" s="233"/>
      <c r="P298" s="233"/>
      <c r="Q298" s="233"/>
      <c r="R298" s="233"/>
      <c r="S298" s="233"/>
      <c r="T298" s="233"/>
      <c r="U298" s="233"/>
      <c r="V298" s="233"/>
      <c r="W298" s="233"/>
      <c r="X298" s="233"/>
      <c r="Y298" s="233"/>
      <c r="Z298" s="233"/>
      <c r="AA298" s="233"/>
      <c r="AB298" s="233"/>
      <c r="AC298" s="233"/>
      <c r="AD298" s="233"/>
      <c r="AE298" s="233"/>
      <c r="AF298" s="233"/>
      <c r="AG298" s="233"/>
      <c r="AH298" s="233"/>
      <c r="AI298" s="233"/>
      <c r="AJ298" s="233"/>
      <c r="AK298" s="233"/>
      <c r="AL298" s="233"/>
      <c r="AM298" s="233"/>
      <c r="AN298" s="233"/>
      <c r="AO298" s="233"/>
      <c r="AP298" s="233"/>
      <c r="AQ298" s="233"/>
      <c r="AR298" s="233"/>
      <c r="AS298" s="233"/>
      <c r="AT298" s="233"/>
      <c r="AU298" s="233"/>
      <c r="AV298" s="233"/>
      <c r="AW298" s="233"/>
      <c r="AX298" s="233"/>
      <c r="AY298" s="233"/>
      <c r="AZ298" s="233"/>
      <c r="BA298" s="233"/>
      <c r="BB298" s="233"/>
      <c r="BC298" s="233"/>
      <c r="BD298" s="233"/>
      <c r="BE298" s="233"/>
      <c r="BF298" s="233"/>
      <c r="BG298" s="233"/>
      <c r="BH298" s="233"/>
      <c r="BI298" s="233"/>
      <c r="BJ298" s="233"/>
      <c r="BK298" s="233"/>
      <c r="BL298" s="233"/>
      <c r="BM298" s="243">
        <v>14</v>
      </c>
    </row>
    <row r="299" spans="1:65">
      <c r="A299" s="35"/>
      <c r="B299" s="19">
        <v>1</v>
      </c>
      <c r="C299" s="8">
        <v>6</v>
      </c>
      <c r="D299" s="244">
        <v>0.10790000000000001</v>
      </c>
      <c r="E299" s="244">
        <v>0.11582150000000002</v>
      </c>
      <c r="F299" s="232"/>
      <c r="G299" s="233"/>
      <c r="H299" s="233"/>
      <c r="I299" s="233"/>
      <c r="J299" s="233"/>
      <c r="K299" s="233"/>
      <c r="L299" s="233"/>
      <c r="M299" s="233"/>
      <c r="N299" s="233"/>
      <c r="O299" s="233"/>
      <c r="P299" s="233"/>
      <c r="Q299" s="233"/>
      <c r="R299" s="233"/>
      <c r="S299" s="233"/>
      <c r="T299" s="233"/>
      <c r="U299" s="233"/>
      <c r="V299" s="233"/>
      <c r="W299" s="233"/>
      <c r="X299" s="233"/>
      <c r="Y299" s="233"/>
      <c r="Z299" s="233"/>
      <c r="AA299" s="233"/>
      <c r="AB299" s="233"/>
      <c r="AC299" s="233"/>
      <c r="AD299" s="233"/>
      <c r="AE299" s="233"/>
      <c r="AF299" s="233"/>
      <c r="AG299" s="233"/>
      <c r="AH299" s="233"/>
      <c r="AI299" s="233"/>
      <c r="AJ299" s="233"/>
      <c r="AK299" s="233"/>
      <c r="AL299" s="233"/>
      <c r="AM299" s="233"/>
      <c r="AN299" s="233"/>
      <c r="AO299" s="233"/>
      <c r="AP299" s="233"/>
      <c r="AQ299" s="233"/>
      <c r="AR299" s="233"/>
      <c r="AS299" s="233"/>
      <c r="AT299" s="233"/>
      <c r="AU299" s="233"/>
      <c r="AV299" s="233"/>
      <c r="AW299" s="233"/>
      <c r="AX299" s="233"/>
      <c r="AY299" s="233"/>
      <c r="AZ299" s="233"/>
      <c r="BA299" s="233"/>
      <c r="BB299" s="233"/>
      <c r="BC299" s="233"/>
      <c r="BD299" s="233"/>
      <c r="BE299" s="233"/>
      <c r="BF299" s="233"/>
      <c r="BG299" s="233"/>
      <c r="BH299" s="233"/>
      <c r="BI299" s="233"/>
      <c r="BJ299" s="233"/>
      <c r="BK299" s="233"/>
      <c r="BL299" s="233"/>
      <c r="BM299" s="63"/>
    </row>
    <row r="300" spans="1:65">
      <c r="A300" s="35"/>
      <c r="B300" s="20" t="s">
        <v>261</v>
      </c>
      <c r="C300" s="12"/>
      <c r="D300" s="245">
        <v>0.1104</v>
      </c>
      <c r="E300" s="245">
        <v>0.11453550000000003</v>
      </c>
      <c r="F300" s="232"/>
      <c r="G300" s="233"/>
      <c r="H300" s="233"/>
      <c r="I300" s="233"/>
      <c r="J300" s="233"/>
      <c r="K300" s="233"/>
      <c r="L300" s="233"/>
      <c r="M300" s="233"/>
      <c r="N300" s="233"/>
      <c r="O300" s="233"/>
      <c r="P300" s="233"/>
      <c r="Q300" s="233"/>
      <c r="R300" s="233"/>
      <c r="S300" s="233"/>
      <c r="T300" s="233"/>
      <c r="U300" s="233"/>
      <c r="V300" s="233"/>
      <c r="W300" s="233"/>
      <c r="X300" s="233"/>
      <c r="Y300" s="233"/>
      <c r="Z300" s="233"/>
      <c r="AA300" s="233"/>
      <c r="AB300" s="233"/>
      <c r="AC300" s="233"/>
      <c r="AD300" s="233"/>
      <c r="AE300" s="233"/>
      <c r="AF300" s="233"/>
      <c r="AG300" s="233"/>
      <c r="AH300" s="233"/>
      <c r="AI300" s="233"/>
      <c r="AJ300" s="233"/>
      <c r="AK300" s="233"/>
      <c r="AL300" s="233"/>
      <c r="AM300" s="233"/>
      <c r="AN300" s="233"/>
      <c r="AO300" s="233"/>
      <c r="AP300" s="233"/>
      <c r="AQ300" s="233"/>
      <c r="AR300" s="233"/>
      <c r="AS300" s="233"/>
      <c r="AT300" s="233"/>
      <c r="AU300" s="233"/>
      <c r="AV300" s="233"/>
      <c r="AW300" s="233"/>
      <c r="AX300" s="233"/>
      <c r="AY300" s="233"/>
      <c r="AZ300" s="233"/>
      <c r="BA300" s="233"/>
      <c r="BB300" s="233"/>
      <c r="BC300" s="233"/>
      <c r="BD300" s="233"/>
      <c r="BE300" s="233"/>
      <c r="BF300" s="233"/>
      <c r="BG300" s="233"/>
      <c r="BH300" s="233"/>
      <c r="BI300" s="233"/>
      <c r="BJ300" s="233"/>
      <c r="BK300" s="233"/>
      <c r="BL300" s="233"/>
      <c r="BM300" s="63"/>
    </row>
    <row r="301" spans="1:65">
      <c r="A301" s="35"/>
      <c r="B301" s="3" t="s">
        <v>262</v>
      </c>
      <c r="C301" s="33"/>
      <c r="D301" s="27">
        <v>0.10885</v>
      </c>
      <c r="E301" s="27">
        <v>0.11481075000000002</v>
      </c>
      <c r="F301" s="232"/>
      <c r="G301" s="233"/>
      <c r="H301" s="233"/>
      <c r="I301" s="233"/>
      <c r="J301" s="233"/>
      <c r="K301" s="233"/>
      <c r="L301" s="233"/>
      <c r="M301" s="233"/>
      <c r="N301" s="233"/>
      <c r="O301" s="233"/>
      <c r="P301" s="233"/>
      <c r="Q301" s="233"/>
      <c r="R301" s="233"/>
      <c r="S301" s="233"/>
      <c r="T301" s="233"/>
      <c r="U301" s="233"/>
      <c r="V301" s="233"/>
      <c r="W301" s="233"/>
      <c r="X301" s="233"/>
      <c r="Y301" s="233"/>
      <c r="Z301" s="233"/>
      <c r="AA301" s="233"/>
      <c r="AB301" s="233"/>
      <c r="AC301" s="233"/>
      <c r="AD301" s="233"/>
      <c r="AE301" s="233"/>
      <c r="AF301" s="233"/>
      <c r="AG301" s="233"/>
      <c r="AH301" s="233"/>
      <c r="AI301" s="233"/>
      <c r="AJ301" s="233"/>
      <c r="AK301" s="233"/>
      <c r="AL301" s="233"/>
      <c r="AM301" s="233"/>
      <c r="AN301" s="233"/>
      <c r="AO301" s="233"/>
      <c r="AP301" s="233"/>
      <c r="AQ301" s="233"/>
      <c r="AR301" s="233"/>
      <c r="AS301" s="233"/>
      <c r="AT301" s="233"/>
      <c r="AU301" s="233"/>
      <c r="AV301" s="233"/>
      <c r="AW301" s="233"/>
      <c r="AX301" s="233"/>
      <c r="AY301" s="233"/>
      <c r="AZ301" s="233"/>
      <c r="BA301" s="233"/>
      <c r="BB301" s="233"/>
      <c r="BC301" s="233"/>
      <c r="BD301" s="233"/>
      <c r="BE301" s="233"/>
      <c r="BF301" s="233"/>
      <c r="BG301" s="233"/>
      <c r="BH301" s="233"/>
      <c r="BI301" s="233"/>
      <c r="BJ301" s="233"/>
      <c r="BK301" s="233"/>
      <c r="BL301" s="233"/>
      <c r="BM301" s="63"/>
    </row>
    <row r="302" spans="1:65">
      <c r="A302" s="35"/>
      <c r="B302" s="3" t="s">
        <v>263</v>
      </c>
      <c r="C302" s="33"/>
      <c r="D302" s="27">
        <v>3.880206180088888E-3</v>
      </c>
      <c r="E302" s="27">
        <v>1.2116208152718369E-3</v>
      </c>
      <c r="F302" s="232"/>
      <c r="G302" s="233"/>
      <c r="H302" s="233"/>
      <c r="I302" s="233"/>
      <c r="J302" s="233"/>
      <c r="K302" s="233"/>
      <c r="L302" s="233"/>
      <c r="M302" s="233"/>
      <c r="N302" s="233"/>
      <c r="O302" s="233"/>
      <c r="P302" s="233"/>
      <c r="Q302" s="233"/>
      <c r="R302" s="233"/>
      <c r="S302" s="233"/>
      <c r="T302" s="233"/>
      <c r="U302" s="233"/>
      <c r="V302" s="233"/>
      <c r="W302" s="233"/>
      <c r="X302" s="233"/>
      <c r="Y302" s="233"/>
      <c r="Z302" s="233"/>
      <c r="AA302" s="233"/>
      <c r="AB302" s="233"/>
      <c r="AC302" s="233"/>
      <c r="AD302" s="233"/>
      <c r="AE302" s="233"/>
      <c r="AF302" s="233"/>
      <c r="AG302" s="233"/>
      <c r="AH302" s="233"/>
      <c r="AI302" s="233"/>
      <c r="AJ302" s="233"/>
      <c r="AK302" s="233"/>
      <c r="AL302" s="233"/>
      <c r="AM302" s="233"/>
      <c r="AN302" s="233"/>
      <c r="AO302" s="233"/>
      <c r="AP302" s="233"/>
      <c r="AQ302" s="233"/>
      <c r="AR302" s="233"/>
      <c r="AS302" s="233"/>
      <c r="AT302" s="233"/>
      <c r="AU302" s="233"/>
      <c r="AV302" s="233"/>
      <c r="AW302" s="233"/>
      <c r="AX302" s="233"/>
      <c r="AY302" s="233"/>
      <c r="AZ302" s="233"/>
      <c r="BA302" s="233"/>
      <c r="BB302" s="233"/>
      <c r="BC302" s="233"/>
      <c r="BD302" s="233"/>
      <c r="BE302" s="233"/>
      <c r="BF302" s="233"/>
      <c r="BG302" s="233"/>
      <c r="BH302" s="233"/>
      <c r="BI302" s="233"/>
      <c r="BJ302" s="233"/>
      <c r="BK302" s="233"/>
      <c r="BL302" s="233"/>
      <c r="BM302" s="63"/>
    </row>
    <row r="303" spans="1:65">
      <c r="A303" s="35"/>
      <c r="B303" s="3" t="s">
        <v>87</v>
      </c>
      <c r="C303" s="33"/>
      <c r="D303" s="13">
        <v>3.5146795109500799E-2</v>
      </c>
      <c r="E303" s="13">
        <v>1.057856136544422E-2</v>
      </c>
      <c r="F303" s="16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2"/>
    </row>
    <row r="304" spans="1:65">
      <c r="A304" s="35"/>
      <c r="B304" s="3" t="s">
        <v>264</v>
      </c>
      <c r="C304" s="33"/>
      <c r="D304" s="13">
        <v>-1.8385270444194024E-2</v>
      </c>
      <c r="E304" s="13">
        <v>1.8385270444194246E-2</v>
      </c>
      <c r="F304" s="16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2"/>
    </row>
    <row r="305" spans="1:65">
      <c r="A305" s="35"/>
      <c r="B305" s="53" t="s">
        <v>265</v>
      </c>
      <c r="C305" s="54"/>
      <c r="D305" s="52">
        <v>0.67</v>
      </c>
      <c r="E305" s="52">
        <v>0.67</v>
      </c>
      <c r="F305" s="16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2"/>
    </row>
    <row r="306" spans="1:65">
      <c r="B306" s="36"/>
      <c r="C306" s="20"/>
      <c r="D306" s="31"/>
      <c r="E306" s="31"/>
      <c r="BM306" s="62"/>
    </row>
    <row r="307" spans="1:65" ht="15">
      <c r="B307" s="37" t="s">
        <v>464</v>
      </c>
      <c r="BM307" s="32" t="s">
        <v>268</v>
      </c>
    </row>
    <row r="308" spans="1:65" ht="15">
      <c r="A308" s="28" t="s">
        <v>26</v>
      </c>
      <c r="B308" s="18" t="s">
        <v>115</v>
      </c>
      <c r="C308" s="15" t="s">
        <v>116</v>
      </c>
      <c r="D308" s="16" t="s">
        <v>230</v>
      </c>
      <c r="E308" s="16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2">
        <v>1</v>
      </c>
    </row>
    <row r="309" spans="1:65">
      <c r="A309" s="35"/>
      <c r="B309" s="19" t="s">
        <v>231</v>
      </c>
      <c r="C309" s="8" t="s">
        <v>231</v>
      </c>
      <c r="D309" s="162" t="s">
        <v>251</v>
      </c>
      <c r="E309" s="16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2" t="s">
        <v>3</v>
      </c>
    </row>
    <row r="310" spans="1:65">
      <c r="A310" s="35"/>
      <c r="B310" s="19"/>
      <c r="C310" s="8"/>
      <c r="D310" s="9" t="s">
        <v>103</v>
      </c>
      <c r="E310" s="16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2</v>
      </c>
    </row>
    <row r="311" spans="1:65">
      <c r="A311" s="35"/>
      <c r="B311" s="19"/>
      <c r="C311" s="8"/>
      <c r="D311" s="29"/>
      <c r="E311" s="16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>
        <v>2</v>
      </c>
    </row>
    <row r="312" spans="1:65">
      <c r="A312" s="35"/>
      <c r="B312" s="18">
        <v>1</v>
      </c>
      <c r="C312" s="14">
        <v>1</v>
      </c>
      <c r="D312" s="22">
        <v>3.116916666666667</v>
      </c>
      <c r="E312" s="16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1</v>
      </c>
    </row>
    <row r="313" spans="1:65">
      <c r="A313" s="35"/>
      <c r="B313" s="19">
        <v>1</v>
      </c>
      <c r="C313" s="8">
        <v>2</v>
      </c>
      <c r="D313" s="10">
        <v>3.0419999999999998</v>
      </c>
      <c r="E313" s="16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16</v>
      </c>
    </row>
    <row r="314" spans="1:65">
      <c r="A314" s="35"/>
      <c r="B314" s="19">
        <v>1</v>
      </c>
      <c r="C314" s="8">
        <v>3</v>
      </c>
      <c r="D314" s="10">
        <v>3.1390000000000007</v>
      </c>
      <c r="E314" s="16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16</v>
      </c>
    </row>
    <row r="315" spans="1:65">
      <c r="A315" s="35"/>
      <c r="B315" s="19">
        <v>1</v>
      </c>
      <c r="C315" s="8">
        <v>4</v>
      </c>
      <c r="D315" s="10">
        <v>3.1894421296296294</v>
      </c>
      <c r="E315" s="16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3.1024324845678999</v>
      </c>
    </row>
    <row r="316" spans="1:65">
      <c r="A316" s="35"/>
      <c r="B316" s="19">
        <v>1</v>
      </c>
      <c r="C316" s="8">
        <v>5</v>
      </c>
      <c r="D316" s="10">
        <v>3.0197361111111114</v>
      </c>
      <c r="E316" s="16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15</v>
      </c>
    </row>
    <row r="317" spans="1:65">
      <c r="A317" s="35"/>
      <c r="B317" s="19">
        <v>1</v>
      </c>
      <c r="C317" s="8">
        <v>6</v>
      </c>
      <c r="D317" s="10">
        <v>3.1074999999999999</v>
      </c>
      <c r="E317" s="16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62"/>
    </row>
    <row r="318" spans="1:65">
      <c r="A318" s="35"/>
      <c r="B318" s="20" t="s">
        <v>261</v>
      </c>
      <c r="C318" s="12"/>
      <c r="D318" s="26">
        <v>3.1024324845679012</v>
      </c>
      <c r="E318" s="16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62"/>
    </row>
    <row r="319" spans="1:65">
      <c r="A319" s="35"/>
      <c r="B319" s="3" t="s">
        <v>262</v>
      </c>
      <c r="C319" s="33"/>
      <c r="D319" s="11">
        <v>3.1122083333333332</v>
      </c>
      <c r="E319" s="16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2"/>
    </row>
    <row r="320" spans="1:65">
      <c r="A320" s="35"/>
      <c r="B320" s="3" t="s">
        <v>263</v>
      </c>
      <c r="C320" s="33"/>
      <c r="D320" s="27">
        <v>6.2664356912560754E-2</v>
      </c>
      <c r="E320" s="16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2"/>
    </row>
    <row r="321" spans="1:65">
      <c r="A321" s="35"/>
      <c r="B321" s="3" t="s">
        <v>87</v>
      </c>
      <c r="C321" s="33"/>
      <c r="D321" s="13">
        <v>2.0198459506940238E-2</v>
      </c>
      <c r="E321" s="16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2"/>
    </row>
    <row r="322" spans="1:65">
      <c r="A322" s="35"/>
      <c r="B322" s="3" t="s">
        <v>264</v>
      </c>
      <c r="C322" s="33"/>
      <c r="D322" s="13">
        <v>4.4408920985006262E-16</v>
      </c>
      <c r="E322" s="16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2"/>
    </row>
    <row r="323" spans="1:65">
      <c r="A323" s="35"/>
      <c r="B323" s="53" t="s">
        <v>265</v>
      </c>
      <c r="C323" s="54"/>
      <c r="D323" s="52" t="s">
        <v>266</v>
      </c>
      <c r="E323" s="16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2"/>
    </row>
    <row r="324" spans="1:65">
      <c r="B324" s="36"/>
      <c r="C324" s="20"/>
      <c r="D324" s="31"/>
      <c r="BM324" s="62"/>
    </row>
    <row r="325" spans="1:65" ht="15">
      <c r="B325" s="37" t="s">
        <v>465</v>
      </c>
      <c r="BM325" s="32" t="s">
        <v>268</v>
      </c>
    </row>
    <row r="326" spans="1:65" ht="15">
      <c r="A326" s="28" t="s">
        <v>29</v>
      </c>
      <c r="B326" s="18" t="s">
        <v>115</v>
      </c>
      <c r="C326" s="15" t="s">
        <v>116</v>
      </c>
      <c r="D326" s="16" t="s">
        <v>230</v>
      </c>
      <c r="E326" s="16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1</v>
      </c>
    </row>
    <row r="327" spans="1:65">
      <c r="A327" s="35"/>
      <c r="B327" s="19" t="s">
        <v>231</v>
      </c>
      <c r="C327" s="8" t="s">
        <v>231</v>
      </c>
      <c r="D327" s="162" t="s">
        <v>251</v>
      </c>
      <c r="E327" s="16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 t="s">
        <v>3</v>
      </c>
    </row>
    <row r="328" spans="1:65">
      <c r="A328" s="35"/>
      <c r="B328" s="19"/>
      <c r="C328" s="8"/>
      <c r="D328" s="9" t="s">
        <v>103</v>
      </c>
      <c r="E328" s="16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2</v>
      </c>
    </row>
    <row r="329" spans="1:65">
      <c r="A329" s="35"/>
      <c r="B329" s="19"/>
      <c r="C329" s="8"/>
      <c r="D329" s="29"/>
      <c r="E329" s="16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2</v>
      </c>
    </row>
    <row r="330" spans="1:65">
      <c r="A330" s="35"/>
      <c r="B330" s="18">
        <v>1</v>
      </c>
      <c r="C330" s="14">
        <v>1</v>
      </c>
      <c r="D330" s="157" t="s">
        <v>109</v>
      </c>
      <c r="E330" s="16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</v>
      </c>
    </row>
    <row r="331" spans="1:65">
      <c r="A331" s="35"/>
      <c r="B331" s="19">
        <v>1</v>
      </c>
      <c r="C331" s="8">
        <v>2</v>
      </c>
      <c r="D331" s="158" t="s">
        <v>109</v>
      </c>
      <c r="E331" s="16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10</v>
      </c>
    </row>
    <row r="332" spans="1:65">
      <c r="A332" s="35"/>
      <c r="B332" s="19">
        <v>1</v>
      </c>
      <c r="C332" s="8">
        <v>3</v>
      </c>
      <c r="D332" s="158" t="s">
        <v>109</v>
      </c>
      <c r="E332" s="16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16</v>
      </c>
    </row>
    <row r="333" spans="1:65">
      <c r="A333" s="35"/>
      <c r="B333" s="19">
        <v>1</v>
      </c>
      <c r="C333" s="8">
        <v>4</v>
      </c>
      <c r="D333" s="158" t="s">
        <v>109</v>
      </c>
      <c r="E333" s="16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 t="s">
        <v>109</v>
      </c>
    </row>
    <row r="334" spans="1:65">
      <c r="A334" s="35"/>
      <c r="B334" s="19">
        <v>1</v>
      </c>
      <c r="C334" s="8">
        <v>5</v>
      </c>
      <c r="D334" s="158" t="s">
        <v>109</v>
      </c>
      <c r="E334" s="16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16</v>
      </c>
    </row>
    <row r="335" spans="1:65">
      <c r="A335" s="35"/>
      <c r="B335" s="19">
        <v>1</v>
      </c>
      <c r="C335" s="8">
        <v>6</v>
      </c>
      <c r="D335" s="158" t="s">
        <v>109</v>
      </c>
      <c r="E335" s="16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62"/>
    </row>
    <row r="336" spans="1:65">
      <c r="A336" s="35"/>
      <c r="B336" s="20" t="s">
        <v>261</v>
      </c>
      <c r="C336" s="12"/>
      <c r="D336" s="26" t="s">
        <v>669</v>
      </c>
      <c r="E336" s="16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62"/>
    </row>
    <row r="337" spans="1:65">
      <c r="A337" s="35"/>
      <c r="B337" s="3" t="s">
        <v>262</v>
      </c>
      <c r="C337" s="33"/>
      <c r="D337" s="11" t="s">
        <v>669</v>
      </c>
      <c r="E337" s="16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62"/>
    </row>
    <row r="338" spans="1:65">
      <c r="A338" s="35"/>
      <c r="B338" s="3" t="s">
        <v>263</v>
      </c>
      <c r="C338" s="33"/>
      <c r="D338" s="27" t="s">
        <v>669</v>
      </c>
      <c r="E338" s="16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2"/>
    </row>
    <row r="339" spans="1:65">
      <c r="A339" s="35"/>
      <c r="B339" s="3" t="s">
        <v>87</v>
      </c>
      <c r="C339" s="33"/>
      <c r="D339" s="13" t="s">
        <v>669</v>
      </c>
      <c r="E339" s="16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2"/>
    </row>
    <row r="340" spans="1:65">
      <c r="A340" s="35"/>
      <c r="B340" s="3" t="s">
        <v>264</v>
      </c>
      <c r="C340" s="33"/>
      <c r="D340" s="13" t="s">
        <v>669</v>
      </c>
      <c r="E340" s="16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2"/>
    </row>
    <row r="341" spans="1:65">
      <c r="A341" s="35"/>
      <c r="B341" s="53" t="s">
        <v>265</v>
      </c>
      <c r="C341" s="54"/>
      <c r="D341" s="52" t="s">
        <v>266</v>
      </c>
      <c r="E341" s="16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2"/>
    </row>
    <row r="342" spans="1:65">
      <c r="B342" s="36"/>
      <c r="C342" s="20"/>
      <c r="D342" s="31"/>
      <c r="BM342" s="62"/>
    </row>
    <row r="343" spans="1:65" ht="15">
      <c r="B343" s="37" t="s">
        <v>466</v>
      </c>
      <c r="BM343" s="32" t="s">
        <v>268</v>
      </c>
    </row>
    <row r="344" spans="1:65" ht="15">
      <c r="A344" s="28" t="s">
        <v>34</v>
      </c>
      <c r="B344" s="18" t="s">
        <v>115</v>
      </c>
      <c r="C344" s="15" t="s">
        <v>116</v>
      </c>
      <c r="D344" s="16" t="s">
        <v>230</v>
      </c>
      <c r="E344" s="17" t="s">
        <v>230</v>
      </c>
      <c r="F344" s="16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2">
        <v>1</v>
      </c>
    </row>
    <row r="345" spans="1:65">
      <c r="A345" s="35"/>
      <c r="B345" s="19" t="s">
        <v>231</v>
      </c>
      <c r="C345" s="8" t="s">
        <v>231</v>
      </c>
      <c r="D345" s="162" t="s">
        <v>235</v>
      </c>
      <c r="E345" s="163" t="s">
        <v>251</v>
      </c>
      <c r="F345" s="16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2" t="s">
        <v>3</v>
      </c>
    </row>
    <row r="346" spans="1:65">
      <c r="A346" s="35"/>
      <c r="B346" s="19"/>
      <c r="C346" s="8"/>
      <c r="D346" s="9" t="s">
        <v>103</v>
      </c>
      <c r="E346" s="10" t="s">
        <v>103</v>
      </c>
      <c r="F346" s="16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1</v>
      </c>
    </row>
    <row r="347" spans="1:65">
      <c r="A347" s="35"/>
      <c r="B347" s="19"/>
      <c r="C347" s="8"/>
      <c r="D347" s="29"/>
      <c r="E347" s="29"/>
      <c r="F347" s="16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>
        <v>1</v>
      </c>
    </row>
    <row r="348" spans="1:65">
      <c r="A348" s="35"/>
      <c r="B348" s="18">
        <v>1</v>
      </c>
      <c r="C348" s="14">
        <v>1</v>
      </c>
      <c r="D348" s="246">
        <v>52</v>
      </c>
      <c r="E348" s="246">
        <v>36.832400000000007</v>
      </c>
      <c r="F348" s="247"/>
      <c r="G348" s="248"/>
      <c r="H348" s="248"/>
      <c r="I348" s="248"/>
      <c r="J348" s="248"/>
      <c r="K348" s="248"/>
      <c r="L348" s="248"/>
      <c r="M348" s="248"/>
      <c r="N348" s="248"/>
      <c r="O348" s="248"/>
      <c r="P348" s="248"/>
      <c r="Q348" s="248"/>
      <c r="R348" s="248"/>
      <c r="S348" s="248"/>
      <c r="T348" s="248"/>
      <c r="U348" s="248"/>
      <c r="V348" s="248"/>
      <c r="W348" s="248"/>
      <c r="X348" s="248"/>
      <c r="Y348" s="248"/>
      <c r="Z348" s="248"/>
      <c r="AA348" s="248"/>
      <c r="AB348" s="248"/>
      <c r="AC348" s="248"/>
      <c r="AD348" s="248"/>
      <c r="AE348" s="248"/>
      <c r="AF348" s="248"/>
      <c r="AG348" s="248"/>
      <c r="AH348" s="248"/>
      <c r="AI348" s="248"/>
      <c r="AJ348" s="248"/>
      <c r="AK348" s="248"/>
      <c r="AL348" s="248"/>
      <c r="AM348" s="248"/>
      <c r="AN348" s="248"/>
      <c r="AO348" s="248"/>
      <c r="AP348" s="248"/>
      <c r="AQ348" s="248"/>
      <c r="AR348" s="248"/>
      <c r="AS348" s="248"/>
      <c r="AT348" s="248"/>
      <c r="AU348" s="248"/>
      <c r="AV348" s="248"/>
      <c r="AW348" s="248"/>
      <c r="AX348" s="248"/>
      <c r="AY348" s="248"/>
      <c r="AZ348" s="248"/>
      <c r="BA348" s="248"/>
      <c r="BB348" s="248"/>
      <c r="BC348" s="248"/>
      <c r="BD348" s="248"/>
      <c r="BE348" s="248"/>
      <c r="BF348" s="248"/>
      <c r="BG348" s="248"/>
      <c r="BH348" s="248"/>
      <c r="BI348" s="248"/>
      <c r="BJ348" s="248"/>
      <c r="BK348" s="248"/>
      <c r="BL348" s="248"/>
      <c r="BM348" s="249">
        <v>1</v>
      </c>
    </row>
    <row r="349" spans="1:65">
      <c r="A349" s="35"/>
      <c r="B349" s="19">
        <v>1</v>
      </c>
      <c r="C349" s="8">
        <v>2</v>
      </c>
      <c r="D349" s="250">
        <v>52</v>
      </c>
      <c r="E349" s="250">
        <v>36.1</v>
      </c>
      <c r="F349" s="247"/>
      <c r="G349" s="248"/>
      <c r="H349" s="248"/>
      <c r="I349" s="248"/>
      <c r="J349" s="248"/>
      <c r="K349" s="248"/>
      <c r="L349" s="248"/>
      <c r="M349" s="248"/>
      <c r="N349" s="248"/>
      <c r="O349" s="248"/>
      <c r="P349" s="248"/>
      <c r="Q349" s="248"/>
      <c r="R349" s="248"/>
      <c r="S349" s="248"/>
      <c r="T349" s="248"/>
      <c r="U349" s="248"/>
      <c r="V349" s="248"/>
      <c r="W349" s="248"/>
      <c r="X349" s="248"/>
      <c r="Y349" s="248"/>
      <c r="Z349" s="248"/>
      <c r="AA349" s="248"/>
      <c r="AB349" s="248"/>
      <c r="AC349" s="248"/>
      <c r="AD349" s="248"/>
      <c r="AE349" s="248"/>
      <c r="AF349" s="248"/>
      <c r="AG349" s="248"/>
      <c r="AH349" s="248"/>
      <c r="AI349" s="248"/>
      <c r="AJ349" s="248"/>
      <c r="AK349" s="248"/>
      <c r="AL349" s="248"/>
      <c r="AM349" s="248"/>
      <c r="AN349" s="248"/>
      <c r="AO349" s="248"/>
      <c r="AP349" s="248"/>
      <c r="AQ349" s="248"/>
      <c r="AR349" s="248"/>
      <c r="AS349" s="248"/>
      <c r="AT349" s="248"/>
      <c r="AU349" s="248"/>
      <c r="AV349" s="248"/>
      <c r="AW349" s="248"/>
      <c r="AX349" s="248"/>
      <c r="AY349" s="248"/>
      <c r="AZ349" s="248"/>
      <c r="BA349" s="248"/>
      <c r="BB349" s="248"/>
      <c r="BC349" s="248"/>
      <c r="BD349" s="248"/>
      <c r="BE349" s="248"/>
      <c r="BF349" s="248"/>
      <c r="BG349" s="248"/>
      <c r="BH349" s="248"/>
      <c r="BI349" s="248"/>
      <c r="BJ349" s="248"/>
      <c r="BK349" s="248"/>
      <c r="BL349" s="248"/>
      <c r="BM349" s="249">
        <v>11</v>
      </c>
    </row>
    <row r="350" spans="1:65">
      <c r="A350" s="35"/>
      <c r="B350" s="19">
        <v>1</v>
      </c>
      <c r="C350" s="8">
        <v>3</v>
      </c>
      <c r="D350" s="250">
        <v>74</v>
      </c>
      <c r="E350" s="250">
        <v>33.551500000000004</v>
      </c>
      <c r="F350" s="247"/>
      <c r="G350" s="248"/>
      <c r="H350" s="248"/>
      <c r="I350" s="248"/>
      <c r="J350" s="248"/>
      <c r="K350" s="248"/>
      <c r="L350" s="248"/>
      <c r="M350" s="248"/>
      <c r="N350" s="248"/>
      <c r="O350" s="248"/>
      <c r="P350" s="248"/>
      <c r="Q350" s="248"/>
      <c r="R350" s="248"/>
      <c r="S350" s="248"/>
      <c r="T350" s="248"/>
      <c r="U350" s="248"/>
      <c r="V350" s="248"/>
      <c r="W350" s="248"/>
      <c r="X350" s="248"/>
      <c r="Y350" s="248"/>
      <c r="Z350" s="248"/>
      <c r="AA350" s="248"/>
      <c r="AB350" s="248"/>
      <c r="AC350" s="248"/>
      <c r="AD350" s="248"/>
      <c r="AE350" s="248"/>
      <c r="AF350" s="248"/>
      <c r="AG350" s="248"/>
      <c r="AH350" s="248"/>
      <c r="AI350" s="248"/>
      <c r="AJ350" s="248"/>
      <c r="AK350" s="248"/>
      <c r="AL350" s="248"/>
      <c r="AM350" s="248"/>
      <c r="AN350" s="248"/>
      <c r="AO350" s="248"/>
      <c r="AP350" s="248"/>
      <c r="AQ350" s="248"/>
      <c r="AR350" s="248"/>
      <c r="AS350" s="248"/>
      <c r="AT350" s="248"/>
      <c r="AU350" s="248"/>
      <c r="AV350" s="248"/>
      <c r="AW350" s="248"/>
      <c r="AX350" s="248"/>
      <c r="AY350" s="248"/>
      <c r="AZ350" s="248"/>
      <c r="BA350" s="248"/>
      <c r="BB350" s="248"/>
      <c r="BC350" s="248"/>
      <c r="BD350" s="248"/>
      <c r="BE350" s="248"/>
      <c r="BF350" s="248"/>
      <c r="BG350" s="248"/>
      <c r="BH350" s="248"/>
      <c r="BI350" s="248"/>
      <c r="BJ350" s="248"/>
      <c r="BK350" s="248"/>
      <c r="BL350" s="248"/>
      <c r="BM350" s="249">
        <v>16</v>
      </c>
    </row>
    <row r="351" spans="1:65">
      <c r="A351" s="35"/>
      <c r="B351" s="19">
        <v>1</v>
      </c>
      <c r="C351" s="8">
        <v>4</v>
      </c>
      <c r="D351" s="250" t="s">
        <v>106</v>
      </c>
      <c r="E351" s="250">
        <v>36.1</v>
      </c>
      <c r="F351" s="247"/>
      <c r="G351" s="248"/>
      <c r="H351" s="248"/>
      <c r="I351" s="248"/>
      <c r="J351" s="248"/>
      <c r="K351" s="248"/>
      <c r="L351" s="248"/>
      <c r="M351" s="248"/>
      <c r="N351" s="248"/>
      <c r="O351" s="248"/>
      <c r="P351" s="248"/>
      <c r="Q351" s="248"/>
      <c r="R351" s="248"/>
      <c r="S351" s="248"/>
      <c r="T351" s="248"/>
      <c r="U351" s="248"/>
      <c r="V351" s="248"/>
      <c r="W351" s="248"/>
      <c r="X351" s="248"/>
      <c r="Y351" s="248"/>
      <c r="Z351" s="248"/>
      <c r="AA351" s="248"/>
      <c r="AB351" s="248"/>
      <c r="AC351" s="248"/>
      <c r="AD351" s="248"/>
      <c r="AE351" s="248"/>
      <c r="AF351" s="248"/>
      <c r="AG351" s="248"/>
      <c r="AH351" s="248"/>
      <c r="AI351" s="248"/>
      <c r="AJ351" s="248"/>
      <c r="AK351" s="248"/>
      <c r="AL351" s="248"/>
      <c r="AM351" s="248"/>
      <c r="AN351" s="248"/>
      <c r="AO351" s="248"/>
      <c r="AP351" s="248"/>
      <c r="AQ351" s="248"/>
      <c r="AR351" s="248"/>
      <c r="AS351" s="248"/>
      <c r="AT351" s="248"/>
      <c r="AU351" s="248"/>
      <c r="AV351" s="248"/>
      <c r="AW351" s="248"/>
      <c r="AX351" s="248"/>
      <c r="AY351" s="248"/>
      <c r="AZ351" s="248"/>
      <c r="BA351" s="248"/>
      <c r="BB351" s="248"/>
      <c r="BC351" s="248"/>
      <c r="BD351" s="248"/>
      <c r="BE351" s="248"/>
      <c r="BF351" s="248"/>
      <c r="BG351" s="248"/>
      <c r="BH351" s="248"/>
      <c r="BI351" s="248"/>
      <c r="BJ351" s="248"/>
      <c r="BK351" s="248"/>
      <c r="BL351" s="248"/>
      <c r="BM351" s="249">
        <v>39.134774999999998</v>
      </c>
    </row>
    <row r="352" spans="1:65">
      <c r="A352" s="35"/>
      <c r="B352" s="19">
        <v>1</v>
      </c>
      <c r="C352" s="8">
        <v>5</v>
      </c>
      <c r="D352" s="250" t="s">
        <v>106</v>
      </c>
      <c r="E352" s="250">
        <v>37.268000000000008</v>
      </c>
      <c r="F352" s="247"/>
      <c r="G352" s="248"/>
      <c r="H352" s="248"/>
      <c r="I352" s="248"/>
      <c r="J352" s="248"/>
      <c r="K352" s="248"/>
      <c r="L352" s="248"/>
      <c r="M352" s="248"/>
      <c r="N352" s="248"/>
      <c r="O352" s="248"/>
      <c r="P352" s="248"/>
      <c r="Q352" s="248"/>
      <c r="R352" s="248"/>
      <c r="S352" s="248"/>
      <c r="T352" s="248"/>
      <c r="U352" s="248"/>
      <c r="V352" s="248"/>
      <c r="W352" s="248"/>
      <c r="X352" s="248"/>
      <c r="Y352" s="248"/>
      <c r="Z352" s="248"/>
      <c r="AA352" s="248"/>
      <c r="AB352" s="248"/>
      <c r="AC352" s="248"/>
      <c r="AD352" s="248"/>
      <c r="AE352" s="248"/>
      <c r="AF352" s="248"/>
      <c r="AG352" s="248"/>
      <c r="AH352" s="248"/>
      <c r="AI352" s="248"/>
      <c r="AJ352" s="248"/>
      <c r="AK352" s="248"/>
      <c r="AL352" s="248"/>
      <c r="AM352" s="248"/>
      <c r="AN352" s="248"/>
      <c r="AO352" s="248"/>
      <c r="AP352" s="248"/>
      <c r="AQ352" s="248"/>
      <c r="AR352" s="248"/>
      <c r="AS352" s="248"/>
      <c r="AT352" s="248"/>
      <c r="AU352" s="248"/>
      <c r="AV352" s="248"/>
      <c r="AW352" s="248"/>
      <c r="AX352" s="248"/>
      <c r="AY352" s="248"/>
      <c r="AZ352" s="248"/>
      <c r="BA352" s="248"/>
      <c r="BB352" s="248"/>
      <c r="BC352" s="248"/>
      <c r="BD352" s="248"/>
      <c r="BE352" s="248"/>
      <c r="BF352" s="248"/>
      <c r="BG352" s="248"/>
      <c r="BH352" s="248"/>
      <c r="BI352" s="248"/>
      <c r="BJ352" s="248"/>
      <c r="BK352" s="248"/>
      <c r="BL352" s="248"/>
      <c r="BM352" s="249">
        <v>17</v>
      </c>
    </row>
    <row r="353" spans="1:65">
      <c r="A353" s="35"/>
      <c r="B353" s="19">
        <v>1</v>
      </c>
      <c r="C353" s="8">
        <v>6</v>
      </c>
      <c r="D353" s="250" t="s">
        <v>106</v>
      </c>
      <c r="E353" s="250">
        <v>36.7654</v>
      </c>
      <c r="F353" s="247"/>
      <c r="G353" s="248"/>
      <c r="H353" s="248"/>
      <c r="I353" s="248"/>
      <c r="J353" s="248"/>
      <c r="K353" s="248"/>
      <c r="L353" s="248"/>
      <c r="M353" s="248"/>
      <c r="N353" s="248"/>
      <c r="O353" s="248"/>
      <c r="P353" s="248"/>
      <c r="Q353" s="248"/>
      <c r="R353" s="248"/>
      <c r="S353" s="248"/>
      <c r="T353" s="248"/>
      <c r="U353" s="248"/>
      <c r="V353" s="248"/>
      <c r="W353" s="248"/>
      <c r="X353" s="248"/>
      <c r="Y353" s="248"/>
      <c r="Z353" s="248"/>
      <c r="AA353" s="248"/>
      <c r="AB353" s="248"/>
      <c r="AC353" s="248"/>
      <c r="AD353" s="248"/>
      <c r="AE353" s="248"/>
      <c r="AF353" s="248"/>
      <c r="AG353" s="248"/>
      <c r="AH353" s="248"/>
      <c r="AI353" s="248"/>
      <c r="AJ353" s="248"/>
      <c r="AK353" s="248"/>
      <c r="AL353" s="248"/>
      <c r="AM353" s="248"/>
      <c r="AN353" s="248"/>
      <c r="AO353" s="248"/>
      <c r="AP353" s="248"/>
      <c r="AQ353" s="248"/>
      <c r="AR353" s="248"/>
      <c r="AS353" s="248"/>
      <c r="AT353" s="248"/>
      <c r="AU353" s="248"/>
      <c r="AV353" s="248"/>
      <c r="AW353" s="248"/>
      <c r="AX353" s="248"/>
      <c r="AY353" s="248"/>
      <c r="AZ353" s="248"/>
      <c r="BA353" s="248"/>
      <c r="BB353" s="248"/>
      <c r="BC353" s="248"/>
      <c r="BD353" s="248"/>
      <c r="BE353" s="248"/>
      <c r="BF353" s="248"/>
      <c r="BG353" s="248"/>
      <c r="BH353" s="248"/>
      <c r="BI353" s="248"/>
      <c r="BJ353" s="248"/>
      <c r="BK353" s="248"/>
      <c r="BL353" s="248"/>
      <c r="BM353" s="251"/>
    </row>
    <row r="354" spans="1:65">
      <c r="A354" s="35"/>
      <c r="B354" s="20" t="s">
        <v>261</v>
      </c>
      <c r="C354" s="12"/>
      <c r="D354" s="252">
        <v>59.333333333333336</v>
      </c>
      <c r="E354" s="252">
        <v>36.102883333333331</v>
      </c>
      <c r="F354" s="247"/>
      <c r="G354" s="248"/>
      <c r="H354" s="248"/>
      <c r="I354" s="248"/>
      <c r="J354" s="248"/>
      <c r="K354" s="248"/>
      <c r="L354" s="248"/>
      <c r="M354" s="248"/>
      <c r="N354" s="248"/>
      <c r="O354" s="248"/>
      <c r="P354" s="248"/>
      <c r="Q354" s="248"/>
      <c r="R354" s="248"/>
      <c r="S354" s="248"/>
      <c r="T354" s="248"/>
      <c r="U354" s="248"/>
      <c r="V354" s="248"/>
      <c r="W354" s="248"/>
      <c r="X354" s="248"/>
      <c r="Y354" s="248"/>
      <c r="Z354" s="248"/>
      <c r="AA354" s="248"/>
      <c r="AB354" s="248"/>
      <c r="AC354" s="248"/>
      <c r="AD354" s="248"/>
      <c r="AE354" s="248"/>
      <c r="AF354" s="248"/>
      <c r="AG354" s="248"/>
      <c r="AH354" s="248"/>
      <c r="AI354" s="248"/>
      <c r="AJ354" s="248"/>
      <c r="AK354" s="248"/>
      <c r="AL354" s="248"/>
      <c r="AM354" s="248"/>
      <c r="AN354" s="248"/>
      <c r="AO354" s="248"/>
      <c r="AP354" s="248"/>
      <c r="AQ354" s="248"/>
      <c r="AR354" s="248"/>
      <c r="AS354" s="248"/>
      <c r="AT354" s="248"/>
      <c r="AU354" s="248"/>
      <c r="AV354" s="248"/>
      <c r="AW354" s="248"/>
      <c r="AX354" s="248"/>
      <c r="AY354" s="248"/>
      <c r="AZ354" s="248"/>
      <c r="BA354" s="248"/>
      <c r="BB354" s="248"/>
      <c r="BC354" s="248"/>
      <c r="BD354" s="248"/>
      <c r="BE354" s="248"/>
      <c r="BF354" s="248"/>
      <c r="BG354" s="248"/>
      <c r="BH354" s="248"/>
      <c r="BI354" s="248"/>
      <c r="BJ354" s="248"/>
      <c r="BK354" s="248"/>
      <c r="BL354" s="248"/>
      <c r="BM354" s="251"/>
    </row>
    <row r="355" spans="1:65">
      <c r="A355" s="35"/>
      <c r="B355" s="3" t="s">
        <v>262</v>
      </c>
      <c r="C355" s="33"/>
      <c r="D355" s="253">
        <v>52</v>
      </c>
      <c r="E355" s="253">
        <v>36.432699999999997</v>
      </c>
      <c r="F355" s="247"/>
      <c r="G355" s="248"/>
      <c r="H355" s="248"/>
      <c r="I355" s="248"/>
      <c r="J355" s="248"/>
      <c r="K355" s="248"/>
      <c r="L355" s="248"/>
      <c r="M355" s="248"/>
      <c r="N355" s="248"/>
      <c r="O355" s="248"/>
      <c r="P355" s="248"/>
      <c r="Q355" s="248"/>
      <c r="R355" s="248"/>
      <c r="S355" s="248"/>
      <c r="T355" s="248"/>
      <c r="U355" s="248"/>
      <c r="V355" s="248"/>
      <c r="W355" s="248"/>
      <c r="X355" s="248"/>
      <c r="Y355" s="248"/>
      <c r="Z355" s="248"/>
      <c r="AA355" s="248"/>
      <c r="AB355" s="248"/>
      <c r="AC355" s="248"/>
      <c r="AD355" s="248"/>
      <c r="AE355" s="248"/>
      <c r="AF355" s="248"/>
      <c r="AG355" s="248"/>
      <c r="AH355" s="248"/>
      <c r="AI355" s="248"/>
      <c r="AJ355" s="248"/>
      <c r="AK355" s="248"/>
      <c r="AL355" s="248"/>
      <c r="AM355" s="248"/>
      <c r="AN355" s="248"/>
      <c r="AO355" s="248"/>
      <c r="AP355" s="248"/>
      <c r="AQ355" s="248"/>
      <c r="AR355" s="248"/>
      <c r="AS355" s="248"/>
      <c r="AT355" s="248"/>
      <c r="AU355" s="248"/>
      <c r="AV355" s="248"/>
      <c r="AW355" s="248"/>
      <c r="AX355" s="248"/>
      <c r="AY355" s="248"/>
      <c r="AZ355" s="248"/>
      <c r="BA355" s="248"/>
      <c r="BB355" s="248"/>
      <c r="BC355" s="248"/>
      <c r="BD355" s="248"/>
      <c r="BE355" s="248"/>
      <c r="BF355" s="248"/>
      <c r="BG355" s="248"/>
      <c r="BH355" s="248"/>
      <c r="BI355" s="248"/>
      <c r="BJ355" s="248"/>
      <c r="BK355" s="248"/>
      <c r="BL355" s="248"/>
      <c r="BM355" s="251"/>
    </row>
    <row r="356" spans="1:65">
      <c r="A356" s="35"/>
      <c r="B356" s="3" t="s">
        <v>263</v>
      </c>
      <c r="C356" s="33"/>
      <c r="D356" s="253">
        <v>12.701705922171755</v>
      </c>
      <c r="E356" s="253">
        <v>1.3295257265907523</v>
      </c>
      <c r="F356" s="247"/>
      <c r="G356" s="248"/>
      <c r="H356" s="248"/>
      <c r="I356" s="248"/>
      <c r="J356" s="248"/>
      <c r="K356" s="248"/>
      <c r="L356" s="248"/>
      <c r="M356" s="248"/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Z356" s="248"/>
      <c r="AA356" s="248"/>
      <c r="AB356" s="248"/>
      <c r="AC356" s="248"/>
      <c r="AD356" s="248"/>
      <c r="AE356" s="248"/>
      <c r="AF356" s="248"/>
      <c r="AG356" s="248"/>
      <c r="AH356" s="248"/>
      <c r="AI356" s="248"/>
      <c r="AJ356" s="248"/>
      <c r="AK356" s="248"/>
      <c r="AL356" s="248"/>
      <c r="AM356" s="248"/>
      <c r="AN356" s="248"/>
      <c r="AO356" s="248"/>
      <c r="AP356" s="248"/>
      <c r="AQ356" s="248"/>
      <c r="AR356" s="248"/>
      <c r="AS356" s="248"/>
      <c r="AT356" s="248"/>
      <c r="AU356" s="248"/>
      <c r="AV356" s="248"/>
      <c r="AW356" s="248"/>
      <c r="AX356" s="248"/>
      <c r="AY356" s="248"/>
      <c r="AZ356" s="248"/>
      <c r="BA356" s="248"/>
      <c r="BB356" s="248"/>
      <c r="BC356" s="248"/>
      <c r="BD356" s="248"/>
      <c r="BE356" s="248"/>
      <c r="BF356" s="248"/>
      <c r="BG356" s="248"/>
      <c r="BH356" s="248"/>
      <c r="BI356" s="248"/>
      <c r="BJ356" s="248"/>
      <c r="BK356" s="248"/>
      <c r="BL356" s="248"/>
      <c r="BM356" s="251"/>
    </row>
    <row r="357" spans="1:65">
      <c r="A357" s="35"/>
      <c r="B357" s="3" t="s">
        <v>87</v>
      </c>
      <c r="C357" s="33"/>
      <c r="D357" s="13">
        <v>0.21407369531750148</v>
      </c>
      <c r="E357" s="13">
        <v>3.6826026174015251E-2</v>
      </c>
      <c r="F357" s="16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2"/>
    </row>
    <row r="358" spans="1:65">
      <c r="A358" s="35"/>
      <c r="B358" s="3" t="s">
        <v>264</v>
      </c>
      <c r="C358" s="33"/>
      <c r="D358" s="13">
        <v>0.51612813241760902</v>
      </c>
      <c r="E358" s="13">
        <v>-7.7473082869817578E-2</v>
      </c>
      <c r="F358" s="16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2"/>
    </row>
    <row r="359" spans="1:65">
      <c r="A359" s="35"/>
      <c r="B359" s="53" t="s">
        <v>265</v>
      </c>
      <c r="C359" s="54"/>
      <c r="D359" s="52">
        <v>0.67</v>
      </c>
      <c r="E359" s="52">
        <v>0.67</v>
      </c>
      <c r="F359" s="16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2"/>
    </row>
    <row r="360" spans="1:65">
      <c r="B360" s="36"/>
      <c r="C360" s="20"/>
      <c r="D360" s="31"/>
      <c r="E360" s="31"/>
      <c r="BM360" s="62"/>
    </row>
    <row r="361" spans="1:65" ht="15">
      <c r="B361" s="37" t="s">
        <v>467</v>
      </c>
      <c r="BM361" s="32" t="s">
        <v>268</v>
      </c>
    </row>
    <row r="362" spans="1:65" ht="15">
      <c r="A362" s="28" t="s">
        <v>58</v>
      </c>
      <c r="B362" s="18" t="s">
        <v>115</v>
      </c>
      <c r="C362" s="15" t="s">
        <v>116</v>
      </c>
      <c r="D362" s="16" t="s">
        <v>230</v>
      </c>
      <c r="E362" s="16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2">
        <v>1</v>
      </c>
    </row>
    <row r="363" spans="1:65">
      <c r="A363" s="35"/>
      <c r="B363" s="19" t="s">
        <v>231</v>
      </c>
      <c r="C363" s="8" t="s">
        <v>231</v>
      </c>
      <c r="D363" s="162" t="s">
        <v>251</v>
      </c>
      <c r="E363" s="16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2" t="s">
        <v>1</v>
      </c>
    </row>
    <row r="364" spans="1:65">
      <c r="A364" s="35"/>
      <c r="B364" s="19"/>
      <c r="C364" s="8"/>
      <c r="D364" s="9" t="s">
        <v>103</v>
      </c>
      <c r="E364" s="16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2">
        <v>3</v>
      </c>
    </row>
    <row r="365" spans="1:65">
      <c r="A365" s="35"/>
      <c r="B365" s="19"/>
      <c r="C365" s="8"/>
      <c r="D365" s="29"/>
      <c r="E365" s="16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>
        <v>3</v>
      </c>
    </row>
    <row r="366" spans="1:65">
      <c r="A366" s="35"/>
      <c r="B366" s="18">
        <v>1</v>
      </c>
      <c r="C366" s="14">
        <v>1</v>
      </c>
      <c r="D366" s="242">
        <v>5.741163472222223E-2</v>
      </c>
      <c r="E366" s="232"/>
      <c r="F366" s="233"/>
      <c r="G366" s="233"/>
      <c r="H366" s="233"/>
      <c r="I366" s="233"/>
      <c r="J366" s="233"/>
      <c r="K366" s="233"/>
      <c r="L366" s="233"/>
      <c r="M366" s="233"/>
      <c r="N366" s="233"/>
      <c r="O366" s="233"/>
      <c r="P366" s="233"/>
      <c r="Q366" s="233"/>
      <c r="R366" s="233"/>
      <c r="S366" s="233"/>
      <c r="T366" s="233"/>
      <c r="U366" s="233"/>
      <c r="V366" s="233"/>
      <c r="W366" s="233"/>
      <c r="X366" s="233"/>
      <c r="Y366" s="233"/>
      <c r="Z366" s="233"/>
      <c r="AA366" s="233"/>
      <c r="AB366" s="233"/>
      <c r="AC366" s="233"/>
      <c r="AD366" s="233"/>
      <c r="AE366" s="233"/>
      <c r="AF366" s="233"/>
      <c r="AG366" s="233"/>
      <c r="AH366" s="233"/>
      <c r="AI366" s="233"/>
      <c r="AJ366" s="233"/>
      <c r="AK366" s="233"/>
      <c r="AL366" s="233"/>
      <c r="AM366" s="233"/>
      <c r="AN366" s="233"/>
      <c r="AO366" s="233"/>
      <c r="AP366" s="233"/>
      <c r="AQ366" s="233"/>
      <c r="AR366" s="233"/>
      <c r="AS366" s="233"/>
      <c r="AT366" s="233"/>
      <c r="AU366" s="233"/>
      <c r="AV366" s="233"/>
      <c r="AW366" s="233"/>
      <c r="AX366" s="233"/>
      <c r="AY366" s="233"/>
      <c r="AZ366" s="233"/>
      <c r="BA366" s="233"/>
      <c r="BB366" s="233"/>
      <c r="BC366" s="233"/>
      <c r="BD366" s="233"/>
      <c r="BE366" s="233"/>
      <c r="BF366" s="233"/>
      <c r="BG366" s="233"/>
      <c r="BH366" s="233"/>
      <c r="BI366" s="233"/>
      <c r="BJ366" s="233"/>
      <c r="BK366" s="233"/>
      <c r="BL366" s="233"/>
      <c r="BM366" s="243">
        <v>1</v>
      </c>
    </row>
    <row r="367" spans="1:65">
      <c r="A367" s="35"/>
      <c r="B367" s="19">
        <v>1</v>
      </c>
      <c r="C367" s="8">
        <v>2</v>
      </c>
      <c r="D367" s="244">
        <v>5.7453600000000007E-2</v>
      </c>
      <c r="E367" s="232"/>
      <c r="F367" s="233"/>
      <c r="G367" s="233"/>
      <c r="H367" s="233"/>
      <c r="I367" s="233"/>
      <c r="J367" s="233"/>
      <c r="K367" s="233"/>
      <c r="L367" s="233"/>
      <c r="M367" s="233"/>
      <c r="N367" s="233"/>
      <c r="O367" s="233"/>
      <c r="P367" s="233"/>
      <c r="Q367" s="233"/>
      <c r="R367" s="233"/>
      <c r="S367" s="233"/>
      <c r="T367" s="233"/>
      <c r="U367" s="233"/>
      <c r="V367" s="233"/>
      <c r="W367" s="233"/>
      <c r="X367" s="233"/>
      <c r="Y367" s="233"/>
      <c r="Z367" s="233"/>
      <c r="AA367" s="233"/>
      <c r="AB367" s="233"/>
      <c r="AC367" s="233"/>
      <c r="AD367" s="233"/>
      <c r="AE367" s="233"/>
      <c r="AF367" s="233"/>
      <c r="AG367" s="233"/>
      <c r="AH367" s="233"/>
      <c r="AI367" s="233"/>
      <c r="AJ367" s="233"/>
      <c r="AK367" s="233"/>
      <c r="AL367" s="233"/>
      <c r="AM367" s="233"/>
      <c r="AN367" s="233"/>
      <c r="AO367" s="233"/>
      <c r="AP367" s="233"/>
      <c r="AQ367" s="233"/>
      <c r="AR367" s="233"/>
      <c r="AS367" s="233"/>
      <c r="AT367" s="233"/>
      <c r="AU367" s="233"/>
      <c r="AV367" s="233"/>
      <c r="AW367" s="233"/>
      <c r="AX367" s="233"/>
      <c r="AY367" s="233"/>
      <c r="AZ367" s="233"/>
      <c r="BA367" s="233"/>
      <c r="BB367" s="233"/>
      <c r="BC367" s="233"/>
      <c r="BD367" s="233"/>
      <c r="BE367" s="233"/>
      <c r="BF367" s="233"/>
      <c r="BG367" s="233"/>
      <c r="BH367" s="233"/>
      <c r="BI367" s="233"/>
      <c r="BJ367" s="233"/>
      <c r="BK367" s="233"/>
      <c r="BL367" s="233"/>
      <c r="BM367" s="243">
        <v>12</v>
      </c>
    </row>
    <row r="368" spans="1:65">
      <c r="A368" s="35"/>
      <c r="B368" s="19">
        <v>1</v>
      </c>
      <c r="C368" s="8">
        <v>3</v>
      </c>
      <c r="D368" s="244">
        <v>5.8353450000000001E-2</v>
      </c>
      <c r="E368" s="232"/>
      <c r="F368" s="233"/>
      <c r="G368" s="233"/>
      <c r="H368" s="233"/>
      <c r="I368" s="233"/>
      <c r="J368" s="233"/>
      <c r="K368" s="233"/>
      <c r="L368" s="233"/>
      <c r="M368" s="233"/>
      <c r="N368" s="233"/>
      <c r="O368" s="233"/>
      <c r="P368" s="233"/>
      <c r="Q368" s="233"/>
      <c r="R368" s="233"/>
      <c r="S368" s="233"/>
      <c r="T368" s="233"/>
      <c r="U368" s="233"/>
      <c r="V368" s="233"/>
      <c r="W368" s="233"/>
      <c r="X368" s="233"/>
      <c r="Y368" s="233"/>
      <c r="Z368" s="233"/>
      <c r="AA368" s="233"/>
      <c r="AB368" s="233"/>
      <c r="AC368" s="233"/>
      <c r="AD368" s="233"/>
      <c r="AE368" s="233"/>
      <c r="AF368" s="233"/>
      <c r="AG368" s="233"/>
      <c r="AH368" s="233"/>
      <c r="AI368" s="233"/>
      <c r="AJ368" s="233"/>
      <c r="AK368" s="233"/>
      <c r="AL368" s="233"/>
      <c r="AM368" s="233"/>
      <c r="AN368" s="233"/>
      <c r="AO368" s="233"/>
      <c r="AP368" s="233"/>
      <c r="AQ368" s="233"/>
      <c r="AR368" s="233"/>
      <c r="AS368" s="233"/>
      <c r="AT368" s="233"/>
      <c r="AU368" s="233"/>
      <c r="AV368" s="233"/>
      <c r="AW368" s="233"/>
      <c r="AX368" s="233"/>
      <c r="AY368" s="233"/>
      <c r="AZ368" s="233"/>
      <c r="BA368" s="233"/>
      <c r="BB368" s="233"/>
      <c r="BC368" s="233"/>
      <c r="BD368" s="233"/>
      <c r="BE368" s="233"/>
      <c r="BF368" s="233"/>
      <c r="BG368" s="233"/>
      <c r="BH368" s="233"/>
      <c r="BI368" s="233"/>
      <c r="BJ368" s="233"/>
      <c r="BK368" s="233"/>
      <c r="BL368" s="233"/>
      <c r="BM368" s="243">
        <v>16</v>
      </c>
    </row>
    <row r="369" spans="1:65">
      <c r="A369" s="35"/>
      <c r="B369" s="19">
        <v>1</v>
      </c>
      <c r="C369" s="8">
        <v>4</v>
      </c>
      <c r="D369" s="244">
        <v>5.7042608333333335E-2</v>
      </c>
      <c r="E369" s="232"/>
      <c r="F369" s="233"/>
      <c r="G369" s="233"/>
      <c r="H369" s="233"/>
      <c r="I369" s="233"/>
      <c r="J369" s="233"/>
      <c r="K369" s="233"/>
      <c r="L369" s="233"/>
      <c r="M369" s="233"/>
      <c r="N369" s="233"/>
      <c r="O369" s="233"/>
      <c r="P369" s="233"/>
      <c r="Q369" s="233"/>
      <c r="R369" s="233"/>
      <c r="S369" s="233"/>
      <c r="T369" s="233"/>
      <c r="U369" s="233"/>
      <c r="V369" s="233"/>
      <c r="W369" s="233"/>
      <c r="X369" s="233"/>
      <c r="Y369" s="233"/>
      <c r="Z369" s="233"/>
      <c r="AA369" s="233"/>
      <c r="AB369" s="233"/>
      <c r="AC369" s="233"/>
      <c r="AD369" s="233"/>
      <c r="AE369" s="233"/>
      <c r="AF369" s="233"/>
      <c r="AG369" s="233"/>
      <c r="AH369" s="233"/>
      <c r="AI369" s="233"/>
      <c r="AJ369" s="233"/>
      <c r="AK369" s="233"/>
      <c r="AL369" s="233"/>
      <c r="AM369" s="233"/>
      <c r="AN369" s="233"/>
      <c r="AO369" s="233"/>
      <c r="AP369" s="233"/>
      <c r="AQ369" s="233"/>
      <c r="AR369" s="233"/>
      <c r="AS369" s="233"/>
      <c r="AT369" s="233"/>
      <c r="AU369" s="233"/>
      <c r="AV369" s="233"/>
      <c r="AW369" s="233"/>
      <c r="AX369" s="233"/>
      <c r="AY369" s="233"/>
      <c r="AZ369" s="233"/>
      <c r="BA369" s="233"/>
      <c r="BB369" s="233"/>
      <c r="BC369" s="233"/>
      <c r="BD369" s="233"/>
      <c r="BE369" s="233"/>
      <c r="BF369" s="233"/>
      <c r="BG369" s="233"/>
      <c r="BH369" s="233"/>
      <c r="BI369" s="233"/>
      <c r="BJ369" s="233"/>
      <c r="BK369" s="233"/>
      <c r="BL369" s="233"/>
      <c r="BM369" s="243">
        <v>5.7430297498713999E-2</v>
      </c>
    </row>
    <row r="370" spans="1:65">
      <c r="A370" s="35"/>
      <c r="B370" s="19">
        <v>1</v>
      </c>
      <c r="C370" s="8">
        <v>5</v>
      </c>
      <c r="D370" s="244">
        <v>5.7276676427469142E-2</v>
      </c>
      <c r="E370" s="232"/>
      <c r="F370" s="233"/>
      <c r="G370" s="233"/>
      <c r="H370" s="233"/>
      <c r="I370" s="233"/>
      <c r="J370" s="233"/>
      <c r="K370" s="233"/>
      <c r="L370" s="233"/>
      <c r="M370" s="233"/>
      <c r="N370" s="233"/>
      <c r="O370" s="233"/>
      <c r="P370" s="233"/>
      <c r="Q370" s="233"/>
      <c r="R370" s="233"/>
      <c r="S370" s="233"/>
      <c r="T370" s="233"/>
      <c r="U370" s="233"/>
      <c r="V370" s="233"/>
      <c r="W370" s="233"/>
      <c r="X370" s="233"/>
      <c r="Y370" s="233"/>
      <c r="Z370" s="233"/>
      <c r="AA370" s="233"/>
      <c r="AB370" s="233"/>
      <c r="AC370" s="233"/>
      <c r="AD370" s="233"/>
      <c r="AE370" s="233"/>
      <c r="AF370" s="233"/>
      <c r="AG370" s="233"/>
      <c r="AH370" s="233"/>
      <c r="AI370" s="233"/>
      <c r="AJ370" s="233"/>
      <c r="AK370" s="233"/>
      <c r="AL370" s="233"/>
      <c r="AM370" s="233"/>
      <c r="AN370" s="233"/>
      <c r="AO370" s="233"/>
      <c r="AP370" s="233"/>
      <c r="AQ370" s="233"/>
      <c r="AR370" s="233"/>
      <c r="AS370" s="233"/>
      <c r="AT370" s="233"/>
      <c r="AU370" s="233"/>
      <c r="AV370" s="233"/>
      <c r="AW370" s="233"/>
      <c r="AX370" s="233"/>
      <c r="AY370" s="233"/>
      <c r="AZ370" s="233"/>
      <c r="BA370" s="233"/>
      <c r="BB370" s="233"/>
      <c r="BC370" s="233"/>
      <c r="BD370" s="233"/>
      <c r="BE370" s="233"/>
      <c r="BF370" s="233"/>
      <c r="BG370" s="233"/>
      <c r="BH370" s="233"/>
      <c r="BI370" s="233"/>
      <c r="BJ370" s="233"/>
      <c r="BK370" s="233"/>
      <c r="BL370" s="233"/>
      <c r="BM370" s="243">
        <v>18</v>
      </c>
    </row>
    <row r="371" spans="1:65">
      <c r="A371" s="35"/>
      <c r="B371" s="19">
        <v>1</v>
      </c>
      <c r="C371" s="8">
        <v>6</v>
      </c>
      <c r="D371" s="244">
        <v>5.7043815509259264E-2</v>
      </c>
      <c r="E371" s="232"/>
      <c r="F371" s="233"/>
      <c r="G371" s="233"/>
      <c r="H371" s="233"/>
      <c r="I371" s="233"/>
      <c r="J371" s="233"/>
      <c r="K371" s="233"/>
      <c r="L371" s="233"/>
      <c r="M371" s="233"/>
      <c r="N371" s="233"/>
      <c r="O371" s="233"/>
      <c r="P371" s="233"/>
      <c r="Q371" s="233"/>
      <c r="R371" s="233"/>
      <c r="S371" s="233"/>
      <c r="T371" s="233"/>
      <c r="U371" s="233"/>
      <c r="V371" s="233"/>
      <c r="W371" s="233"/>
      <c r="X371" s="233"/>
      <c r="Y371" s="233"/>
      <c r="Z371" s="233"/>
      <c r="AA371" s="233"/>
      <c r="AB371" s="233"/>
      <c r="AC371" s="233"/>
      <c r="AD371" s="233"/>
      <c r="AE371" s="233"/>
      <c r="AF371" s="233"/>
      <c r="AG371" s="233"/>
      <c r="AH371" s="233"/>
      <c r="AI371" s="233"/>
      <c r="AJ371" s="233"/>
      <c r="AK371" s="233"/>
      <c r="AL371" s="233"/>
      <c r="AM371" s="233"/>
      <c r="AN371" s="233"/>
      <c r="AO371" s="233"/>
      <c r="AP371" s="233"/>
      <c r="AQ371" s="233"/>
      <c r="AR371" s="233"/>
      <c r="AS371" s="233"/>
      <c r="AT371" s="233"/>
      <c r="AU371" s="233"/>
      <c r="AV371" s="233"/>
      <c r="AW371" s="233"/>
      <c r="AX371" s="233"/>
      <c r="AY371" s="233"/>
      <c r="AZ371" s="233"/>
      <c r="BA371" s="233"/>
      <c r="BB371" s="233"/>
      <c r="BC371" s="233"/>
      <c r="BD371" s="233"/>
      <c r="BE371" s="233"/>
      <c r="BF371" s="233"/>
      <c r="BG371" s="233"/>
      <c r="BH371" s="233"/>
      <c r="BI371" s="233"/>
      <c r="BJ371" s="233"/>
      <c r="BK371" s="233"/>
      <c r="BL371" s="233"/>
      <c r="BM371" s="63"/>
    </row>
    <row r="372" spans="1:65">
      <c r="A372" s="35"/>
      <c r="B372" s="20" t="s">
        <v>261</v>
      </c>
      <c r="C372" s="12"/>
      <c r="D372" s="245">
        <v>5.7430297498713985E-2</v>
      </c>
      <c r="E372" s="232"/>
      <c r="F372" s="233"/>
      <c r="G372" s="233"/>
      <c r="H372" s="233"/>
      <c r="I372" s="233"/>
      <c r="J372" s="233"/>
      <c r="K372" s="233"/>
      <c r="L372" s="233"/>
      <c r="M372" s="233"/>
      <c r="N372" s="233"/>
      <c r="O372" s="233"/>
      <c r="P372" s="233"/>
      <c r="Q372" s="233"/>
      <c r="R372" s="233"/>
      <c r="S372" s="233"/>
      <c r="T372" s="233"/>
      <c r="U372" s="233"/>
      <c r="V372" s="233"/>
      <c r="W372" s="233"/>
      <c r="X372" s="233"/>
      <c r="Y372" s="233"/>
      <c r="Z372" s="233"/>
      <c r="AA372" s="233"/>
      <c r="AB372" s="233"/>
      <c r="AC372" s="233"/>
      <c r="AD372" s="233"/>
      <c r="AE372" s="233"/>
      <c r="AF372" s="233"/>
      <c r="AG372" s="233"/>
      <c r="AH372" s="233"/>
      <c r="AI372" s="233"/>
      <c r="AJ372" s="233"/>
      <c r="AK372" s="233"/>
      <c r="AL372" s="233"/>
      <c r="AM372" s="233"/>
      <c r="AN372" s="233"/>
      <c r="AO372" s="233"/>
      <c r="AP372" s="233"/>
      <c r="AQ372" s="233"/>
      <c r="AR372" s="233"/>
      <c r="AS372" s="233"/>
      <c r="AT372" s="233"/>
      <c r="AU372" s="233"/>
      <c r="AV372" s="233"/>
      <c r="AW372" s="233"/>
      <c r="AX372" s="233"/>
      <c r="AY372" s="233"/>
      <c r="AZ372" s="233"/>
      <c r="BA372" s="233"/>
      <c r="BB372" s="233"/>
      <c r="BC372" s="233"/>
      <c r="BD372" s="233"/>
      <c r="BE372" s="233"/>
      <c r="BF372" s="233"/>
      <c r="BG372" s="233"/>
      <c r="BH372" s="233"/>
      <c r="BI372" s="233"/>
      <c r="BJ372" s="233"/>
      <c r="BK372" s="233"/>
      <c r="BL372" s="233"/>
      <c r="BM372" s="63"/>
    </row>
    <row r="373" spans="1:65">
      <c r="A373" s="35"/>
      <c r="B373" s="3" t="s">
        <v>262</v>
      </c>
      <c r="C373" s="33"/>
      <c r="D373" s="27">
        <v>5.7344155574845686E-2</v>
      </c>
      <c r="E373" s="232"/>
      <c r="F373" s="233"/>
      <c r="G373" s="233"/>
      <c r="H373" s="233"/>
      <c r="I373" s="233"/>
      <c r="J373" s="233"/>
      <c r="K373" s="233"/>
      <c r="L373" s="233"/>
      <c r="M373" s="233"/>
      <c r="N373" s="233"/>
      <c r="O373" s="233"/>
      <c r="P373" s="233"/>
      <c r="Q373" s="233"/>
      <c r="R373" s="233"/>
      <c r="S373" s="233"/>
      <c r="T373" s="233"/>
      <c r="U373" s="233"/>
      <c r="V373" s="233"/>
      <c r="W373" s="233"/>
      <c r="X373" s="233"/>
      <c r="Y373" s="233"/>
      <c r="Z373" s="233"/>
      <c r="AA373" s="233"/>
      <c r="AB373" s="233"/>
      <c r="AC373" s="233"/>
      <c r="AD373" s="233"/>
      <c r="AE373" s="233"/>
      <c r="AF373" s="233"/>
      <c r="AG373" s="233"/>
      <c r="AH373" s="233"/>
      <c r="AI373" s="233"/>
      <c r="AJ373" s="233"/>
      <c r="AK373" s="233"/>
      <c r="AL373" s="233"/>
      <c r="AM373" s="233"/>
      <c r="AN373" s="233"/>
      <c r="AO373" s="233"/>
      <c r="AP373" s="233"/>
      <c r="AQ373" s="233"/>
      <c r="AR373" s="233"/>
      <c r="AS373" s="233"/>
      <c r="AT373" s="233"/>
      <c r="AU373" s="233"/>
      <c r="AV373" s="233"/>
      <c r="AW373" s="233"/>
      <c r="AX373" s="233"/>
      <c r="AY373" s="233"/>
      <c r="AZ373" s="233"/>
      <c r="BA373" s="233"/>
      <c r="BB373" s="233"/>
      <c r="BC373" s="233"/>
      <c r="BD373" s="233"/>
      <c r="BE373" s="233"/>
      <c r="BF373" s="233"/>
      <c r="BG373" s="233"/>
      <c r="BH373" s="233"/>
      <c r="BI373" s="233"/>
      <c r="BJ373" s="233"/>
      <c r="BK373" s="233"/>
      <c r="BL373" s="233"/>
      <c r="BM373" s="63"/>
    </row>
    <row r="374" spans="1:65">
      <c r="A374" s="35"/>
      <c r="B374" s="3" t="s">
        <v>263</v>
      </c>
      <c r="C374" s="33"/>
      <c r="D374" s="27">
        <v>4.8505102764142893E-4</v>
      </c>
      <c r="E374" s="232"/>
      <c r="F374" s="233"/>
      <c r="G374" s="233"/>
      <c r="H374" s="233"/>
      <c r="I374" s="233"/>
      <c r="J374" s="233"/>
      <c r="K374" s="233"/>
      <c r="L374" s="233"/>
      <c r="M374" s="233"/>
      <c r="N374" s="233"/>
      <c r="O374" s="233"/>
      <c r="P374" s="233"/>
      <c r="Q374" s="233"/>
      <c r="R374" s="233"/>
      <c r="S374" s="233"/>
      <c r="T374" s="233"/>
      <c r="U374" s="233"/>
      <c r="V374" s="233"/>
      <c r="W374" s="233"/>
      <c r="X374" s="233"/>
      <c r="Y374" s="233"/>
      <c r="Z374" s="233"/>
      <c r="AA374" s="233"/>
      <c r="AB374" s="233"/>
      <c r="AC374" s="233"/>
      <c r="AD374" s="233"/>
      <c r="AE374" s="233"/>
      <c r="AF374" s="233"/>
      <c r="AG374" s="233"/>
      <c r="AH374" s="233"/>
      <c r="AI374" s="233"/>
      <c r="AJ374" s="233"/>
      <c r="AK374" s="233"/>
      <c r="AL374" s="233"/>
      <c r="AM374" s="233"/>
      <c r="AN374" s="233"/>
      <c r="AO374" s="233"/>
      <c r="AP374" s="233"/>
      <c r="AQ374" s="233"/>
      <c r="AR374" s="233"/>
      <c r="AS374" s="233"/>
      <c r="AT374" s="233"/>
      <c r="AU374" s="233"/>
      <c r="AV374" s="233"/>
      <c r="AW374" s="233"/>
      <c r="AX374" s="233"/>
      <c r="AY374" s="233"/>
      <c r="AZ374" s="233"/>
      <c r="BA374" s="233"/>
      <c r="BB374" s="233"/>
      <c r="BC374" s="233"/>
      <c r="BD374" s="233"/>
      <c r="BE374" s="233"/>
      <c r="BF374" s="233"/>
      <c r="BG374" s="233"/>
      <c r="BH374" s="233"/>
      <c r="BI374" s="233"/>
      <c r="BJ374" s="233"/>
      <c r="BK374" s="233"/>
      <c r="BL374" s="233"/>
      <c r="BM374" s="63"/>
    </row>
    <row r="375" spans="1:65">
      <c r="A375" s="35"/>
      <c r="B375" s="3" t="s">
        <v>87</v>
      </c>
      <c r="C375" s="33"/>
      <c r="D375" s="13">
        <v>8.4459083230813917E-3</v>
      </c>
      <c r="E375" s="16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2"/>
    </row>
    <row r="376" spans="1:65">
      <c r="A376" s="35"/>
      <c r="B376" s="3" t="s">
        <v>264</v>
      </c>
      <c r="C376" s="33"/>
      <c r="D376" s="13">
        <v>-2.2204460492503131E-16</v>
      </c>
      <c r="E376" s="16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2"/>
    </row>
    <row r="377" spans="1:65">
      <c r="A377" s="35"/>
      <c r="B377" s="53" t="s">
        <v>265</v>
      </c>
      <c r="C377" s="54"/>
      <c r="D377" s="52" t="s">
        <v>266</v>
      </c>
      <c r="E377" s="16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2"/>
    </row>
    <row r="378" spans="1:65">
      <c r="B378" s="36"/>
      <c r="C378" s="20"/>
      <c r="D378" s="31"/>
      <c r="BM378" s="62"/>
    </row>
    <row r="379" spans="1:65" ht="15">
      <c r="B379" s="37" t="s">
        <v>468</v>
      </c>
      <c r="BM379" s="32" t="s">
        <v>268</v>
      </c>
    </row>
    <row r="380" spans="1:65" ht="15">
      <c r="A380" s="28" t="s">
        <v>37</v>
      </c>
      <c r="B380" s="18" t="s">
        <v>115</v>
      </c>
      <c r="C380" s="15" t="s">
        <v>116</v>
      </c>
      <c r="D380" s="16" t="s">
        <v>230</v>
      </c>
      <c r="E380" s="17" t="s">
        <v>230</v>
      </c>
      <c r="F380" s="16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231</v>
      </c>
      <c r="C381" s="8" t="s">
        <v>231</v>
      </c>
      <c r="D381" s="162" t="s">
        <v>235</v>
      </c>
      <c r="E381" s="163" t="s">
        <v>251</v>
      </c>
      <c r="F381" s="16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103</v>
      </c>
      <c r="E382" s="10" t="s">
        <v>103</v>
      </c>
      <c r="F382" s="16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1</v>
      </c>
    </row>
    <row r="383" spans="1:65">
      <c r="A383" s="35"/>
      <c r="B383" s="19"/>
      <c r="C383" s="8"/>
      <c r="D383" s="29"/>
      <c r="E383" s="29"/>
      <c r="F383" s="16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1</v>
      </c>
    </row>
    <row r="384" spans="1:65">
      <c r="A384" s="35"/>
      <c r="B384" s="18">
        <v>1</v>
      </c>
      <c r="C384" s="14">
        <v>1</v>
      </c>
      <c r="D384" s="246">
        <v>72</v>
      </c>
      <c r="E384" s="246">
        <v>41.46319444444444</v>
      </c>
      <c r="F384" s="247"/>
      <c r="G384" s="248"/>
      <c r="H384" s="248"/>
      <c r="I384" s="248"/>
      <c r="J384" s="248"/>
      <c r="K384" s="248"/>
      <c r="L384" s="248"/>
      <c r="M384" s="248"/>
      <c r="N384" s="248"/>
      <c r="O384" s="248"/>
      <c r="P384" s="248"/>
      <c r="Q384" s="248"/>
      <c r="R384" s="248"/>
      <c r="S384" s="248"/>
      <c r="T384" s="248"/>
      <c r="U384" s="248"/>
      <c r="V384" s="248"/>
      <c r="W384" s="248"/>
      <c r="X384" s="248"/>
      <c r="Y384" s="248"/>
      <c r="Z384" s="248"/>
      <c r="AA384" s="248"/>
      <c r="AB384" s="248"/>
      <c r="AC384" s="248"/>
      <c r="AD384" s="248"/>
      <c r="AE384" s="248"/>
      <c r="AF384" s="248"/>
      <c r="AG384" s="248"/>
      <c r="AH384" s="248"/>
      <c r="AI384" s="248"/>
      <c r="AJ384" s="248"/>
      <c r="AK384" s="248"/>
      <c r="AL384" s="248"/>
      <c r="AM384" s="248"/>
      <c r="AN384" s="248"/>
      <c r="AO384" s="248"/>
      <c r="AP384" s="248"/>
      <c r="AQ384" s="248"/>
      <c r="AR384" s="248"/>
      <c r="AS384" s="248"/>
      <c r="AT384" s="248"/>
      <c r="AU384" s="248"/>
      <c r="AV384" s="248"/>
      <c r="AW384" s="248"/>
      <c r="AX384" s="248"/>
      <c r="AY384" s="248"/>
      <c r="AZ384" s="248"/>
      <c r="BA384" s="248"/>
      <c r="BB384" s="248"/>
      <c r="BC384" s="248"/>
      <c r="BD384" s="248"/>
      <c r="BE384" s="248"/>
      <c r="BF384" s="248"/>
      <c r="BG384" s="248"/>
      <c r="BH384" s="248"/>
      <c r="BI384" s="248"/>
      <c r="BJ384" s="248"/>
      <c r="BK384" s="248"/>
      <c r="BL384" s="248"/>
      <c r="BM384" s="249">
        <v>1</v>
      </c>
    </row>
    <row r="385" spans="1:65">
      <c r="A385" s="35"/>
      <c r="B385" s="19">
        <v>1</v>
      </c>
      <c r="C385" s="8">
        <v>2</v>
      </c>
      <c r="D385" s="250">
        <v>63</v>
      </c>
      <c r="E385" s="250">
        <v>42.57</v>
      </c>
      <c r="F385" s="247"/>
      <c r="G385" s="248"/>
      <c r="H385" s="248"/>
      <c r="I385" s="248"/>
      <c r="J385" s="248"/>
      <c r="K385" s="248"/>
      <c r="L385" s="248"/>
      <c r="M385" s="248"/>
      <c r="N385" s="248"/>
      <c r="O385" s="248"/>
      <c r="P385" s="248"/>
      <c r="Q385" s="248"/>
      <c r="R385" s="248"/>
      <c r="S385" s="248"/>
      <c r="T385" s="248"/>
      <c r="U385" s="248"/>
      <c r="V385" s="248"/>
      <c r="W385" s="248"/>
      <c r="X385" s="248"/>
      <c r="Y385" s="248"/>
      <c r="Z385" s="248"/>
      <c r="AA385" s="248"/>
      <c r="AB385" s="248"/>
      <c r="AC385" s="248"/>
      <c r="AD385" s="248"/>
      <c r="AE385" s="248"/>
      <c r="AF385" s="248"/>
      <c r="AG385" s="248"/>
      <c r="AH385" s="248"/>
      <c r="AI385" s="248"/>
      <c r="AJ385" s="248"/>
      <c r="AK385" s="248"/>
      <c r="AL385" s="248"/>
      <c r="AM385" s="248"/>
      <c r="AN385" s="248"/>
      <c r="AO385" s="248"/>
      <c r="AP385" s="248"/>
      <c r="AQ385" s="248"/>
      <c r="AR385" s="248"/>
      <c r="AS385" s="248"/>
      <c r="AT385" s="248"/>
      <c r="AU385" s="248"/>
      <c r="AV385" s="248"/>
      <c r="AW385" s="248"/>
      <c r="AX385" s="248"/>
      <c r="AY385" s="248"/>
      <c r="AZ385" s="248"/>
      <c r="BA385" s="248"/>
      <c r="BB385" s="248"/>
      <c r="BC385" s="248"/>
      <c r="BD385" s="248"/>
      <c r="BE385" s="248"/>
      <c r="BF385" s="248"/>
      <c r="BG385" s="248"/>
      <c r="BH385" s="248"/>
      <c r="BI385" s="248"/>
      <c r="BJ385" s="248"/>
      <c r="BK385" s="248"/>
      <c r="BL385" s="248"/>
      <c r="BM385" s="249">
        <v>13</v>
      </c>
    </row>
    <row r="386" spans="1:65">
      <c r="A386" s="35"/>
      <c r="B386" s="19">
        <v>1</v>
      </c>
      <c r="C386" s="8">
        <v>3</v>
      </c>
      <c r="D386" s="250">
        <v>59</v>
      </c>
      <c r="E386" s="250">
        <v>42.173726851851846</v>
      </c>
      <c r="F386" s="247"/>
      <c r="G386" s="248"/>
      <c r="H386" s="248"/>
      <c r="I386" s="248"/>
      <c r="J386" s="248"/>
      <c r="K386" s="248"/>
      <c r="L386" s="248"/>
      <c r="M386" s="248"/>
      <c r="N386" s="248"/>
      <c r="O386" s="248"/>
      <c r="P386" s="248"/>
      <c r="Q386" s="248"/>
      <c r="R386" s="248"/>
      <c r="S386" s="248"/>
      <c r="T386" s="248"/>
      <c r="U386" s="248"/>
      <c r="V386" s="248"/>
      <c r="W386" s="248"/>
      <c r="X386" s="248"/>
      <c r="Y386" s="248"/>
      <c r="Z386" s="248"/>
      <c r="AA386" s="248"/>
      <c r="AB386" s="248"/>
      <c r="AC386" s="248"/>
      <c r="AD386" s="248"/>
      <c r="AE386" s="248"/>
      <c r="AF386" s="248"/>
      <c r="AG386" s="248"/>
      <c r="AH386" s="248"/>
      <c r="AI386" s="248"/>
      <c r="AJ386" s="248"/>
      <c r="AK386" s="248"/>
      <c r="AL386" s="248"/>
      <c r="AM386" s="248"/>
      <c r="AN386" s="248"/>
      <c r="AO386" s="248"/>
      <c r="AP386" s="248"/>
      <c r="AQ386" s="248"/>
      <c r="AR386" s="248"/>
      <c r="AS386" s="248"/>
      <c r="AT386" s="248"/>
      <c r="AU386" s="248"/>
      <c r="AV386" s="248"/>
      <c r="AW386" s="248"/>
      <c r="AX386" s="248"/>
      <c r="AY386" s="248"/>
      <c r="AZ386" s="248"/>
      <c r="BA386" s="248"/>
      <c r="BB386" s="248"/>
      <c r="BC386" s="248"/>
      <c r="BD386" s="248"/>
      <c r="BE386" s="248"/>
      <c r="BF386" s="248"/>
      <c r="BG386" s="248"/>
      <c r="BH386" s="248"/>
      <c r="BI386" s="248"/>
      <c r="BJ386" s="248"/>
      <c r="BK386" s="248"/>
      <c r="BL386" s="248"/>
      <c r="BM386" s="249">
        <v>16</v>
      </c>
    </row>
    <row r="387" spans="1:65">
      <c r="A387" s="35"/>
      <c r="B387" s="19">
        <v>1</v>
      </c>
      <c r="C387" s="8">
        <v>4</v>
      </c>
      <c r="D387" s="250" t="s">
        <v>106</v>
      </c>
      <c r="E387" s="250">
        <v>43.61</v>
      </c>
      <c r="F387" s="247"/>
      <c r="G387" s="248"/>
      <c r="H387" s="248"/>
      <c r="I387" s="248"/>
      <c r="J387" s="248"/>
      <c r="K387" s="248"/>
      <c r="L387" s="248"/>
      <c r="M387" s="248"/>
      <c r="N387" s="248"/>
      <c r="O387" s="248"/>
      <c r="P387" s="248"/>
      <c r="Q387" s="248"/>
      <c r="R387" s="248"/>
      <c r="S387" s="248"/>
      <c r="T387" s="248"/>
      <c r="U387" s="248"/>
      <c r="V387" s="248"/>
      <c r="W387" s="248"/>
      <c r="X387" s="248"/>
      <c r="Y387" s="248"/>
      <c r="Z387" s="248"/>
      <c r="AA387" s="248"/>
      <c r="AB387" s="248"/>
      <c r="AC387" s="248"/>
      <c r="AD387" s="248"/>
      <c r="AE387" s="248"/>
      <c r="AF387" s="248"/>
      <c r="AG387" s="248"/>
      <c r="AH387" s="248"/>
      <c r="AI387" s="248"/>
      <c r="AJ387" s="248"/>
      <c r="AK387" s="248"/>
      <c r="AL387" s="248"/>
      <c r="AM387" s="248"/>
      <c r="AN387" s="248"/>
      <c r="AO387" s="248"/>
      <c r="AP387" s="248"/>
      <c r="AQ387" s="248"/>
      <c r="AR387" s="248"/>
      <c r="AS387" s="248"/>
      <c r="AT387" s="248"/>
      <c r="AU387" s="248"/>
      <c r="AV387" s="248"/>
      <c r="AW387" s="248"/>
      <c r="AX387" s="248"/>
      <c r="AY387" s="248"/>
      <c r="AZ387" s="248"/>
      <c r="BA387" s="248"/>
      <c r="BB387" s="248"/>
      <c r="BC387" s="248"/>
      <c r="BD387" s="248"/>
      <c r="BE387" s="248"/>
      <c r="BF387" s="248"/>
      <c r="BG387" s="248"/>
      <c r="BH387" s="248"/>
      <c r="BI387" s="248"/>
      <c r="BJ387" s="248"/>
      <c r="BK387" s="248"/>
      <c r="BL387" s="248"/>
      <c r="BM387" s="249">
        <v>45.799673996913597</v>
      </c>
    </row>
    <row r="388" spans="1:65">
      <c r="A388" s="35"/>
      <c r="B388" s="19">
        <v>1</v>
      </c>
      <c r="C388" s="8">
        <v>5</v>
      </c>
      <c r="D388" s="250">
        <v>51</v>
      </c>
      <c r="E388" s="250">
        <v>43.169166666666662</v>
      </c>
      <c r="F388" s="247"/>
      <c r="G388" s="248"/>
      <c r="H388" s="248"/>
      <c r="I388" s="248"/>
      <c r="J388" s="248"/>
      <c r="K388" s="248"/>
      <c r="L388" s="248"/>
      <c r="M388" s="248"/>
      <c r="N388" s="248"/>
      <c r="O388" s="248"/>
      <c r="P388" s="248"/>
      <c r="Q388" s="248"/>
      <c r="R388" s="248"/>
      <c r="S388" s="248"/>
      <c r="T388" s="248"/>
      <c r="U388" s="248"/>
      <c r="V388" s="248"/>
      <c r="W388" s="248"/>
      <c r="X388" s="248"/>
      <c r="Y388" s="248"/>
      <c r="Z388" s="248"/>
      <c r="AA388" s="248"/>
      <c r="AB388" s="248"/>
      <c r="AC388" s="248"/>
      <c r="AD388" s="248"/>
      <c r="AE388" s="248"/>
      <c r="AF388" s="248"/>
      <c r="AG388" s="248"/>
      <c r="AH388" s="248"/>
      <c r="AI388" s="248"/>
      <c r="AJ388" s="248"/>
      <c r="AK388" s="248"/>
      <c r="AL388" s="248"/>
      <c r="AM388" s="248"/>
      <c r="AN388" s="248"/>
      <c r="AO388" s="248"/>
      <c r="AP388" s="248"/>
      <c r="AQ388" s="248"/>
      <c r="AR388" s="248"/>
      <c r="AS388" s="248"/>
      <c r="AT388" s="248"/>
      <c r="AU388" s="248"/>
      <c r="AV388" s="248"/>
      <c r="AW388" s="248"/>
      <c r="AX388" s="248"/>
      <c r="AY388" s="248"/>
      <c r="AZ388" s="248"/>
      <c r="BA388" s="248"/>
      <c r="BB388" s="248"/>
      <c r="BC388" s="248"/>
      <c r="BD388" s="248"/>
      <c r="BE388" s="248"/>
      <c r="BF388" s="248"/>
      <c r="BG388" s="248"/>
      <c r="BH388" s="248"/>
      <c r="BI388" s="248"/>
      <c r="BJ388" s="248"/>
      <c r="BK388" s="248"/>
      <c r="BL388" s="248"/>
      <c r="BM388" s="249">
        <v>19</v>
      </c>
    </row>
    <row r="389" spans="1:65">
      <c r="A389" s="35"/>
      <c r="B389" s="19">
        <v>1</v>
      </c>
      <c r="C389" s="8">
        <v>6</v>
      </c>
      <c r="D389" s="250" t="s">
        <v>106</v>
      </c>
      <c r="E389" s="250">
        <v>41.61</v>
      </c>
      <c r="F389" s="247"/>
      <c r="G389" s="248"/>
      <c r="H389" s="248"/>
      <c r="I389" s="248"/>
      <c r="J389" s="248"/>
      <c r="K389" s="248"/>
      <c r="L389" s="248"/>
      <c r="M389" s="248"/>
      <c r="N389" s="248"/>
      <c r="O389" s="248"/>
      <c r="P389" s="248"/>
      <c r="Q389" s="248"/>
      <c r="R389" s="248"/>
      <c r="S389" s="248"/>
      <c r="T389" s="248"/>
      <c r="U389" s="248"/>
      <c r="V389" s="248"/>
      <c r="W389" s="248"/>
      <c r="X389" s="248"/>
      <c r="Y389" s="248"/>
      <c r="Z389" s="248"/>
      <c r="AA389" s="248"/>
      <c r="AB389" s="248"/>
      <c r="AC389" s="248"/>
      <c r="AD389" s="248"/>
      <c r="AE389" s="248"/>
      <c r="AF389" s="248"/>
      <c r="AG389" s="248"/>
      <c r="AH389" s="248"/>
      <c r="AI389" s="248"/>
      <c r="AJ389" s="248"/>
      <c r="AK389" s="248"/>
      <c r="AL389" s="248"/>
      <c r="AM389" s="248"/>
      <c r="AN389" s="248"/>
      <c r="AO389" s="248"/>
      <c r="AP389" s="248"/>
      <c r="AQ389" s="248"/>
      <c r="AR389" s="248"/>
      <c r="AS389" s="248"/>
      <c r="AT389" s="248"/>
      <c r="AU389" s="248"/>
      <c r="AV389" s="248"/>
      <c r="AW389" s="248"/>
      <c r="AX389" s="248"/>
      <c r="AY389" s="248"/>
      <c r="AZ389" s="248"/>
      <c r="BA389" s="248"/>
      <c r="BB389" s="248"/>
      <c r="BC389" s="248"/>
      <c r="BD389" s="248"/>
      <c r="BE389" s="248"/>
      <c r="BF389" s="248"/>
      <c r="BG389" s="248"/>
      <c r="BH389" s="248"/>
      <c r="BI389" s="248"/>
      <c r="BJ389" s="248"/>
      <c r="BK389" s="248"/>
      <c r="BL389" s="248"/>
      <c r="BM389" s="251"/>
    </row>
    <row r="390" spans="1:65">
      <c r="A390" s="35"/>
      <c r="B390" s="20" t="s">
        <v>261</v>
      </c>
      <c r="C390" s="12"/>
      <c r="D390" s="252">
        <v>61.25</v>
      </c>
      <c r="E390" s="252">
        <v>42.432681327160488</v>
      </c>
      <c r="F390" s="247"/>
      <c r="G390" s="248"/>
      <c r="H390" s="248"/>
      <c r="I390" s="248"/>
      <c r="J390" s="248"/>
      <c r="K390" s="248"/>
      <c r="L390" s="248"/>
      <c r="M390" s="248"/>
      <c r="N390" s="248"/>
      <c r="O390" s="248"/>
      <c r="P390" s="248"/>
      <c r="Q390" s="248"/>
      <c r="R390" s="248"/>
      <c r="S390" s="248"/>
      <c r="T390" s="248"/>
      <c r="U390" s="248"/>
      <c r="V390" s="248"/>
      <c r="W390" s="248"/>
      <c r="X390" s="248"/>
      <c r="Y390" s="248"/>
      <c r="Z390" s="248"/>
      <c r="AA390" s="248"/>
      <c r="AB390" s="248"/>
      <c r="AC390" s="248"/>
      <c r="AD390" s="248"/>
      <c r="AE390" s="248"/>
      <c r="AF390" s="248"/>
      <c r="AG390" s="248"/>
      <c r="AH390" s="248"/>
      <c r="AI390" s="248"/>
      <c r="AJ390" s="248"/>
      <c r="AK390" s="248"/>
      <c r="AL390" s="248"/>
      <c r="AM390" s="248"/>
      <c r="AN390" s="248"/>
      <c r="AO390" s="248"/>
      <c r="AP390" s="248"/>
      <c r="AQ390" s="248"/>
      <c r="AR390" s="248"/>
      <c r="AS390" s="248"/>
      <c r="AT390" s="248"/>
      <c r="AU390" s="248"/>
      <c r="AV390" s="248"/>
      <c r="AW390" s="248"/>
      <c r="AX390" s="248"/>
      <c r="AY390" s="248"/>
      <c r="AZ390" s="248"/>
      <c r="BA390" s="248"/>
      <c r="BB390" s="248"/>
      <c r="BC390" s="248"/>
      <c r="BD390" s="248"/>
      <c r="BE390" s="248"/>
      <c r="BF390" s="248"/>
      <c r="BG390" s="248"/>
      <c r="BH390" s="248"/>
      <c r="BI390" s="248"/>
      <c r="BJ390" s="248"/>
      <c r="BK390" s="248"/>
      <c r="BL390" s="248"/>
      <c r="BM390" s="251"/>
    </row>
    <row r="391" spans="1:65">
      <c r="A391" s="35"/>
      <c r="B391" s="3" t="s">
        <v>262</v>
      </c>
      <c r="C391" s="33"/>
      <c r="D391" s="253">
        <v>61</v>
      </c>
      <c r="E391" s="253">
        <v>42.371863425925923</v>
      </c>
      <c r="F391" s="247"/>
      <c r="G391" s="248"/>
      <c r="H391" s="248"/>
      <c r="I391" s="248"/>
      <c r="J391" s="248"/>
      <c r="K391" s="248"/>
      <c r="L391" s="248"/>
      <c r="M391" s="248"/>
      <c r="N391" s="248"/>
      <c r="O391" s="248"/>
      <c r="P391" s="248"/>
      <c r="Q391" s="248"/>
      <c r="R391" s="248"/>
      <c r="S391" s="248"/>
      <c r="T391" s="248"/>
      <c r="U391" s="248"/>
      <c r="V391" s="248"/>
      <c r="W391" s="248"/>
      <c r="X391" s="248"/>
      <c r="Y391" s="248"/>
      <c r="Z391" s="248"/>
      <c r="AA391" s="248"/>
      <c r="AB391" s="248"/>
      <c r="AC391" s="248"/>
      <c r="AD391" s="248"/>
      <c r="AE391" s="248"/>
      <c r="AF391" s="248"/>
      <c r="AG391" s="248"/>
      <c r="AH391" s="248"/>
      <c r="AI391" s="248"/>
      <c r="AJ391" s="248"/>
      <c r="AK391" s="248"/>
      <c r="AL391" s="248"/>
      <c r="AM391" s="248"/>
      <c r="AN391" s="248"/>
      <c r="AO391" s="248"/>
      <c r="AP391" s="248"/>
      <c r="AQ391" s="248"/>
      <c r="AR391" s="248"/>
      <c r="AS391" s="248"/>
      <c r="AT391" s="248"/>
      <c r="AU391" s="248"/>
      <c r="AV391" s="248"/>
      <c r="AW391" s="248"/>
      <c r="AX391" s="248"/>
      <c r="AY391" s="248"/>
      <c r="AZ391" s="248"/>
      <c r="BA391" s="248"/>
      <c r="BB391" s="248"/>
      <c r="BC391" s="248"/>
      <c r="BD391" s="248"/>
      <c r="BE391" s="248"/>
      <c r="BF391" s="248"/>
      <c r="BG391" s="248"/>
      <c r="BH391" s="248"/>
      <c r="BI391" s="248"/>
      <c r="BJ391" s="248"/>
      <c r="BK391" s="248"/>
      <c r="BL391" s="248"/>
      <c r="BM391" s="251"/>
    </row>
    <row r="392" spans="1:65">
      <c r="A392" s="35"/>
      <c r="B392" s="3" t="s">
        <v>263</v>
      </c>
      <c r="C392" s="33"/>
      <c r="D392" s="253">
        <v>8.7321245982864895</v>
      </c>
      <c r="E392" s="253">
        <v>0.85218696689563556</v>
      </c>
      <c r="F392" s="247"/>
      <c r="G392" s="248"/>
      <c r="H392" s="248"/>
      <c r="I392" s="248"/>
      <c r="J392" s="248"/>
      <c r="K392" s="248"/>
      <c r="L392" s="248"/>
      <c r="M392" s="248"/>
      <c r="N392" s="248"/>
      <c r="O392" s="248"/>
      <c r="P392" s="248"/>
      <c r="Q392" s="248"/>
      <c r="R392" s="248"/>
      <c r="S392" s="248"/>
      <c r="T392" s="248"/>
      <c r="U392" s="248"/>
      <c r="V392" s="248"/>
      <c r="W392" s="248"/>
      <c r="X392" s="248"/>
      <c r="Y392" s="248"/>
      <c r="Z392" s="248"/>
      <c r="AA392" s="248"/>
      <c r="AB392" s="248"/>
      <c r="AC392" s="248"/>
      <c r="AD392" s="248"/>
      <c r="AE392" s="248"/>
      <c r="AF392" s="248"/>
      <c r="AG392" s="248"/>
      <c r="AH392" s="248"/>
      <c r="AI392" s="248"/>
      <c r="AJ392" s="248"/>
      <c r="AK392" s="248"/>
      <c r="AL392" s="248"/>
      <c r="AM392" s="248"/>
      <c r="AN392" s="248"/>
      <c r="AO392" s="248"/>
      <c r="AP392" s="248"/>
      <c r="AQ392" s="248"/>
      <c r="AR392" s="248"/>
      <c r="AS392" s="248"/>
      <c r="AT392" s="248"/>
      <c r="AU392" s="248"/>
      <c r="AV392" s="248"/>
      <c r="AW392" s="248"/>
      <c r="AX392" s="248"/>
      <c r="AY392" s="248"/>
      <c r="AZ392" s="248"/>
      <c r="BA392" s="248"/>
      <c r="BB392" s="248"/>
      <c r="BC392" s="248"/>
      <c r="BD392" s="248"/>
      <c r="BE392" s="248"/>
      <c r="BF392" s="248"/>
      <c r="BG392" s="248"/>
      <c r="BH392" s="248"/>
      <c r="BI392" s="248"/>
      <c r="BJ392" s="248"/>
      <c r="BK392" s="248"/>
      <c r="BL392" s="248"/>
      <c r="BM392" s="251"/>
    </row>
    <row r="393" spans="1:65">
      <c r="A393" s="35"/>
      <c r="B393" s="3" t="s">
        <v>87</v>
      </c>
      <c r="C393" s="33"/>
      <c r="D393" s="13">
        <v>0.14256529956386105</v>
      </c>
      <c r="E393" s="13">
        <v>2.0083269316053431E-2</v>
      </c>
      <c r="F393" s="16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2"/>
    </row>
    <row r="394" spans="1:65">
      <c r="A394" s="35"/>
      <c r="B394" s="3" t="s">
        <v>264</v>
      </c>
      <c r="C394" s="33"/>
      <c r="D394" s="13">
        <v>0.33734576373027436</v>
      </c>
      <c r="E394" s="13">
        <v>-7.3515647076003443E-2</v>
      </c>
      <c r="F394" s="16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2"/>
    </row>
    <row r="395" spans="1:65">
      <c r="A395" s="35"/>
      <c r="B395" s="53" t="s">
        <v>265</v>
      </c>
      <c r="C395" s="54"/>
      <c r="D395" s="52">
        <v>0.67</v>
      </c>
      <c r="E395" s="52">
        <v>0.67</v>
      </c>
      <c r="F395" s="16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2"/>
    </row>
    <row r="396" spans="1:65">
      <c r="B396" s="36"/>
      <c r="C396" s="20"/>
      <c r="D396" s="31"/>
      <c r="E396" s="31"/>
      <c r="BM396" s="62"/>
    </row>
    <row r="397" spans="1:65" ht="15">
      <c r="B397" s="37" t="s">
        <v>469</v>
      </c>
      <c r="BM397" s="32" t="s">
        <v>268</v>
      </c>
    </row>
    <row r="398" spans="1:65" ht="15">
      <c r="A398" s="28" t="s">
        <v>60</v>
      </c>
      <c r="B398" s="18" t="s">
        <v>115</v>
      </c>
      <c r="C398" s="15" t="s">
        <v>116</v>
      </c>
      <c r="D398" s="16" t="s">
        <v>230</v>
      </c>
      <c r="E398" s="16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 t="s">
        <v>231</v>
      </c>
      <c r="C399" s="8" t="s">
        <v>231</v>
      </c>
      <c r="D399" s="162" t="s">
        <v>251</v>
      </c>
      <c r="E399" s="16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s">
        <v>1</v>
      </c>
    </row>
    <row r="400" spans="1:65">
      <c r="A400" s="35"/>
      <c r="B400" s="19"/>
      <c r="C400" s="8"/>
      <c r="D400" s="9" t="s">
        <v>103</v>
      </c>
      <c r="E400" s="16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2</v>
      </c>
    </row>
    <row r="401" spans="1:65">
      <c r="A401" s="35"/>
      <c r="B401" s="19"/>
      <c r="C401" s="8"/>
      <c r="D401" s="29"/>
      <c r="E401" s="16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2</v>
      </c>
    </row>
    <row r="402" spans="1:65">
      <c r="A402" s="35"/>
      <c r="B402" s="18">
        <v>1</v>
      </c>
      <c r="C402" s="14">
        <v>1</v>
      </c>
      <c r="D402" s="22">
        <v>2.0750000000000002</v>
      </c>
      <c r="E402" s="16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1</v>
      </c>
    </row>
    <row r="403" spans="1:65">
      <c r="A403" s="35"/>
      <c r="B403" s="19">
        <v>1</v>
      </c>
      <c r="C403" s="8">
        <v>2</v>
      </c>
      <c r="D403" s="10">
        <v>2.11</v>
      </c>
      <c r="E403" s="16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>
        <v>34</v>
      </c>
    </row>
    <row r="404" spans="1:65">
      <c r="A404" s="35"/>
      <c r="B404" s="19">
        <v>1</v>
      </c>
      <c r="C404" s="8">
        <v>3</v>
      </c>
      <c r="D404" s="10">
        <v>2.08</v>
      </c>
      <c r="E404" s="16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16</v>
      </c>
    </row>
    <row r="405" spans="1:65">
      <c r="A405" s="35"/>
      <c r="B405" s="19">
        <v>1</v>
      </c>
      <c r="C405" s="8">
        <v>4</v>
      </c>
      <c r="D405" s="10">
        <v>2.0949999999999998</v>
      </c>
      <c r="E405" s="16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>
        <v>2.08666666666667</v>
      </c>
    </row>
    <row r="406" spans="1:65">
      <c r="A406" s="35"/>
      <c r="B406" s="19">
        <v>1</v>
      </c>
      <c r="C406" s="8">
        <v>5</v>
      </c>
      <c r="D406" s="10">
        <v>2.06</v>
      </c>
      <c r="E406" s="16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9</v>
      </c>
    </row>
    <row r="407" spans="1:65">
      <c r="A407" s="35"/>
      <c r="B407" s="19">
        <v>1</v>
      </c>
      <c r="C407" s="8">
        <v>6</v>
      </c>
      <c r="D407" s="10">
        <v>2.1</v>
      </c>
      <c r="E407" s="16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62"/>
    </row>
    <row r="408" spans="1:65">
      <c r="A408" s="35"/>
      <c r="B408" s="20" t="s">
        <v>261</v>
      </c>
      <c r="C408" s="12"/>
      <c r="D408" s="26">
        <v>2.0866666666666664</v>
      </c>
      <c r="E408" s="16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62"/>
    </row>
    <row r="409" spans="1:65">
      <c r="A409" s="35"/>
      <c r="B409" s="3" t="s">
        <v>262</v>
      </c>
      <c r="C409" s="33"/>
      <c r="D409" s="11">
        <v>2.0874999999999999</v>
      </c>
      <c r="E409" s="16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62"/>
    </row>
    <row r="410" spans="1:65">
      <c r="A410" s="35"/>
      <c r="B410" s="3" t="s">
        <v>263</v>
      </c>
      <c r="C410" s="33"/>
      <c r="D410" s="27">
        <v>1.8348478592697094E-2</v>
      </c>
      <c r="E410" s="16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2"/>
    </row>
    <row r="411" spans="1:65">
      <c r="A411" s="35"/>
      <c r="B411" s="3" t="s">
        <v>87</v>
      </c>
      <c r="C411" s="33"/>
      <c r="D411" s="13">
        <v>8.7932006035289605E-3</v>
      </c>
      <c r="E411" s="16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2"/>
    </row>
    <row r="412" spans="1:65">
      <c r="A412" s="35"/>
      <c r="B412" s="3" t="s">
        <v>264</v>
      </c>
      <c r="C412" s="33"/>
      <c r="D412" s="13">
        <v>-1.6653345369377348E-15</v>
      </c>
      <c r="E412" s="16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2"/>
    </row>
    <row r="413" spans="1:65">
      <c r="A413" s="35"/>
      <c r="B413" s="53" t="s">
        <v>265</v>
      </c>
      <c r="C413" s="54"/>
      <c r="D413" s="52" t="s">
        <v>266</v>
      </c>
      <c r="E413" s="16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2"/>
    </row>
    <row r="414" spans="1:65">
      <c r="B414" s="36"/>
      <c r="C414" s="20"/>
      <c r="D414" s="31"/>
      <c r="BM414" s="62"/>
    </row>
    <row r="415" spans="1:65" ht="15">
      <c r="B415" s="37" t="s">
        <v>470</v>
      </c>
      <c r="BM415" s="32" t="s">
        <v>67</v>
      </c>
    </row>
    <row r="416" spans="1:65" ht="15">
      <c r="A416" s="28" t="s">
        <v>6</v>
      </c>
      <c r="B416" s="18" t="s">
        <v>115</v>
      </c>
      <c r="C416" s="15" t="s">
        <v>116</v>
      </c>
      <c r="D416" s="16" t="s">
        <v>230</v>
      </c>
      <c r="E416" s="17" t="s">
        <v>230</v>
      </c>
      <c r="F416" s="17" t="s">
        <v>230</v>
      </c>
      <c r="G416" s="17" t="s">
        <v>230</v>
      </c>
      <c r="H416" s="17" t="s">
        <v>230</v>
      </c>
      <c r="I416" s="17" t="s">
        <v>230</v>
      </c>
      <c r="J416" s="17" t="s">
        <v>230</v>
      </c>
      <c r="K416" s="17" t="s">
        <v>230</v>
      </c>
      <c r="L416" s="17" t="s">
        <v>230</v>
      </c>
      <c r="M416" s="17" t="s">
        <v>230</v>
      </c>
      <c r="N416" s="17" t="s">
        <v>230</v>
      </c>
      <c r="O416" s="17" t="s">
        <v>230</v>
      </c>
      <c r="P416" s="17" t="s">
        <v>230</v>
      </c>
      <c r="Q416" s="17" t="s">
        <v>230</v>
      </c>
      <c r="R416" s="164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2">
        <v>1</v>
      </c>
    </row>
    <row r="417" spans="1:65">
      <c r="A417" s="35"/>
      <c r="B417" s="19" t="s">
        <v>231</v>
      </c>
      <c r="C417" s="8" t="s">
        <v>231</v>
      </c>
      <c r="D417" s="162" t="s">
        <v>235</v>
      </c>
      <c r="E417" s="163" t="s">
        <v>237</v>
      </c>
      <c r="F417" s="163" t="s">
        <v>238</v>
      </c>
      <c r="G417" s="163" t="s">
        <v>239</v>
      </c>
      <c r="H417" s="163" t="s">
        <v>240</v>
      </c>
      <c r="I417" s="163" t="s">
        <v>241</v>
      </c>
      <c r="J417" s="163" t="s">
        <v>242</v>
      </c>
      <c r="K417" s="163" t="s">
        <v>245</v>
      </c>
      <c r="L417" s="163" t="s">
        <v>246</v>
      </c>
      <c r="M417" s="163" t="s">
        <v>247</v>
      </c>
      <c r="N417" s="163" t="s">
        <v>248</v>
      </c>
      <c r="O417" s="163" t="s">
        <v>249</v>
      </c>
      <c r="P417" s="163" t="s">
        <v>251</v>
      </c>
      <c r="Q417" s="163" t="s">
        <v>269</v>
      </c>
      <c r="R417" s="164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2" t="s">
        <v>1</v>
      </c>
    </row>
    <row r="418" spans="1:65">
      <c r="A418" s="35"/>
      <c r="B418" s="19"/>
      <c r="C418" s="8"/>
      <c r="D418" s="9" t="s">
        <v>103</v>
      </c>
      <c r="E418" s="10" t="s">
        <v>103</v>
      </c>
      <c r="F418" s="10" t="s">
        <v>103</v>
      </c>
      <c r="G418" s="10" t="s">
        <v>103</v>
      </c>
      <c r="H418" s="10" t="s">
        <v>103</v>
      </c>
      <c r="I418" s="10" t="s">
        <v>103</v>
      </c>
      <c r="J418" s="10" t="s">
        <v>103</v>
      </c>
      <c r="K418" s="10" t="s">
        <v>103</v>
      </c>
      <c r="L418" s="10" t="s">
        <v>102</v>
      </c>
      <c r="M418" s="10" t="s">
        <v>104</v>
      </c>
      <c r="N418" s="10" t="s">
        <v>102</v>
      </c>
      <c r="O418" s="10" t="s">
        <v>103</v>
      </c>
      <c r="P418" s="10" t="s">
        <v>103</v>
      </c>
      <c r="Q418" s="10" t="s">
        <v>103</v>
      </c>
      <c r="R418" s="164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2">
        <v>2</v>
      </c>
    </row>
    <row r="419" spans="1:65">
      <c r="A419" s="35"/>
      <c r="B419" s="19"/>
      <c r="C419" s="8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164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2">
        <v>3</v>
      </c>
    </row>
    <row r="420" spans="1:65">
      <c r="A420" s="35"/>
      <c r="B420" s="18">
        <v>1</v>
      </c>
      <c r="C420" s="14">
        <v>1</v>
      </c>
      <c r="D420" s="22">
        <v>4.3465999999999996</v>
      </c>
      <c r="E420" s="22">
        <v>4.6100000000000003</v>
      </c>
      <c r="F420" s="23">
        <v>4.62</v>
      </c>
      <c r="G420" s="22">
        <v>4.5600000000000005</v>
      </c>
      <c r="H420" s="23">
        <v>4.4400000000000004</v>
      </c>
      <c r="I420" s="22">
        <v>4.0739999999999998</v>
      </c>
      <c r="J420" s="23">
        <v>4.49</v>
      </c>
      <c r="K420" s="22">
        <v>4.9942094276418487</v>
      </c>
      <c r="L420" s="22">
        <v>4.6149199999999997</v>
      </c>
      <c r="M420" s="22">
        <v>4.3499999999999996</v>
      </c>
      <c r="N420" s="22">
        <v>4.26464</v>
      </c>
      <c r="O420" s="22">
        <v>4.83</v>
      </c>
      <c r="P420" s="22">
        <v>4.6412779999999998</v>
      </c>
      <c r="Q420" s="22">
        <v>4.8599999999999994</v>
      </c>
      <c r="R420" s="164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2">
        <v>1</v>
      </c>
    </row>
    <row r="421" spans="1:65">
      <c r="A421" s="35"/>
      <c r="B421" s="19">
        <v>1</v>
      </c>
      <c r="C421" s="8">
        <v>2</v>
      </c>
      <c r="D421" s="10">
        <v>4.3189000000000002</v>
      </c>
      <c r="E421" s="10">
        <v>4.5900000000000007</v>
      </c>
      <c r="F421" s="25">
        <v>4.63</v>
      </c>
      <c r="G421" s="10">
        <v>4.6100000000000003</v>
      </c>
      <c r="H421" s="25">
        <v>4.43</v>
      </c>
      <c r="I421" s="10">
        <v>4.2754000000000003</v>
      </c>
      <c r="J421" s="25">
        <v>4.55</v>
      </c>
      <c r="K421" s="10">
        <v>4.8772710608210943</v>
      </c>
      <c r="L421" s="10">
        <v>4.616480000000001</v>
      </c>
      <c r="M421" s="10">
        <v>4.38</v>
      </c>
      <c r="N421" s="10">
        <v>4.5315000000000003</v>
      </c>
      <c r="O421" s="10">
        <v>4.87</v>
      </c>
      <c r="P421" s="10">
        <v>4.6265505000000005</v>
      </c>
      <c r="Q421" s="10">
        <v>5.04</v>
      </c>
      <c r="R421" s="164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2">
        <v>30</v>
      </c>
    </row>
    <row r="422" spans="1:65">
      <c r="A422" s="35"/>
      <c r="B422" s="19">
        <v>1</v>
      </c>
      <c r="C422" s="8">
        <v>3</v>
      </c>
      <c r="D422" s="10">
        <v>4.3219000000000003</v>
      </c>
      <c r="E422" s="10">
        <v>4.3099999999999996</v>
      </c>
      <c r="F422" s="25">
        <v>4.71</v>
      </c>
      <c r="G422" s="10">
        <v>4.6100000000000003</v>
      </c>
      <c r="H422" s="25">
        <v>4.4400000000000004</v>
      </c>
      <c r="I422" s="10">
        <v>4.3694999999999995</v>
      </c>
      <c r="J422" s="160">
        <v>4.78</v>
      </c>
      <c r="K422" s="25">
        <v>4.8031503115057568</v>
      </c>
      <c r="L422" s="11">
        <v>4.5543699999999996</v>
      </c>
      <c r="M422" s="11">
        <v>4.37</v>
      </c>
      <c r="N422" s="11">
        <v>3.9928400000000002</v>
      </c>
      <c r="O422" s="11">
        <v>4.83</v>
      </c>
      <c r="P422" s="11">
        <v>4.6379630000000001</v>
      </c>
      <c r="Q422" s="11">
        <v>4.66</v>
      </c>
      <c r="R422" s="164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16</v>
      </c>
    </row>
    <row r="423" spans="1:65">
      <c r="A423" s="35"/>
      <c r="B423" s="19">
        <v>1</v>
      </c>
      <c r="C423" s="8">
        <v>4</v>
      </c>
      <c r="D423" s="10">
        <v>4.3140000000000001</v>
      </c>
      <c r="E423" s="10">
        <v>4.3999999999999995</v>
      </c>
      <c r="F423" s="25">
        <v>4.54</v>
      </c>
      <c r="G423" s="10">
        <v>4.58</v>
      </c>
      <c r="H423" s="25">
        <v>4.4400000000000004</v>
      </c>
      <c r="I423" s="10">
        <v>4.2435999999999998</v>
      </c>
      <c r="J423" s="25">
        <v>4.47</v>
      </c>
      <c r="K423" s="25">
        <v>4.9784559563918487</v>
      </c>
      <c r="L423" s="11">
        <v>4.5578599999999998</v>
      </c>
      <c r="M423" s="11">
        <v>4.38</v>
      </c>
      <c r="N423" s="11">
        <v>4.3363199999999997</v>
      </c>
      <c r="O423" s="11">
        <v>4.88</v>
      </c>
      <c r="P423" s="11">
        <v>4.6620140000000001</v>
      </c>
      <c r="Q423" s="11">
        <v>4.91</v>
      </c>
      <c r="R423" s="164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>
        <v>4.5430333306008386</v>
      </c>
    </row>
    <row r="424" spans="1:65">
      <c r="A424" s="35"/>
      <c r="B424" s="19">
        <v>1</v>
      </c>
      <c r="C424" s="8">
        <v>5</v>
      </c>
      <c r="D424" s="10">
        <v>4.2276999999999996</v>
      </c>
      <c r="E424" s="10">
        <v>4.43</v>
      </c>
      <c r="F424" s="10">
        <v>4.68</v>
      </c>
      <c r="G424" s="10">
        <v>4.5900000000000007</v>
      </c>
      <c r="H424" s="10">
        <v>4.46</v>
      </c>
      <c r="I424" s="10">
        <v>4.4359999999999999</v>
      </c>
      <c r="J424" s="10">
        <v>4.46</v>
      </c>
      <c r="K424" s="10">
        <v>4.7757093040780756</v>
      </c>
      <c r="L424" s="10">
        <v>4.5557699999999999</v>
      </c>
      <c r="M424" s="10">
        <v>4.3499999999999996</v>
      </c>
      <c r="N424" s="10">
        <v>4.2034900000000004</v>
      </c>
      <c r="O424" s="10">
        <v>4.71</v>
      </c>
      <c r="P424" s="10">
        <v>4.6703550000000007</v>
      </c>
      <c r="Q424" s="10">
        <v>4.88</v>
      </c>
      <c r="R424" s="164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11</v>
      </c>
    </row>
    <row r="425" spans="1:65">
      <c r="A425" s="35"/>
      <c r="B425" s="19">
        <v>1</v>
      </c>
      <c r="C425" s="8">
        <v>6</v>
      </c>
      <c r="D425" s="10">
        <v>4.1989999999999998</v>
      </c>
      <c r="E425" s="10">
        <v>4.26</v>
      </c>
      <c r="F425" s="10">
        <v>4.5999999999999996</v>
      </c>
      <c r="G425" s="10">
        <v>4.54</v>
      </c>
      <c r="H425" s="10">
        <v>4.4799999999999995</v>
      </c>
      <c r="I425" s="158" t="s">
        <v>275</v>
      </c>
      <c r="J425" s="10">
        <v>4.57</v>
      </c>
      <c r="K425" s="10">
        <v>4.8840777100318498</v>
      </c>
      <c r="L425" s="10">
        <v>4.5720400000000003</v>
      </c>
      <c r="M425" s="10">
        <v>4.3600000000000003</v>
      </c>
      <c r="N425" s="10">
        <v>4.4570999999999996</v>
      </c>
      <c r="O425" s="10">
        <v>4.7300000000000004</v>
      </c>
      <c r="P425" s="10">
        <v>4.6821354999999993</v>
      </c>
      <c r="Q425" s="10">
        <v>4.72</v>
      </c>
      <c r="R425" s="164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62"/>
    </row>
    <row r="426" spans="1:65">
      <c r="A426" s="35"/>
      <c r="B426" s="20" t="s">
        <v>261</v>
      </c>
      <c r="C426" s="12"/>
      <c r="D426" s="26">
        <v>4.2880166666666666</v>
      </c>
      <c r="E426" s="26">
        <v>4.4333333333333336</v>
      </c>
      <c r="F426" s="26">
        <v>4.63</v>
      </c>
      <c r="G426" s="26">
        <v>4.5816666666666661</v>
      </c>
      <c r="H426" s="26">
        <v>4.4483333333333341</v>
      </c>
      <c r="I426" s="26">
        <v>4.2797000000000001</v>
      </c>
      <c r="J426" s="26">
        <v>4.5533333333333337</v>
      </c>
      <c r="K426" s="26">
        <v>4.8854789617450782</v>
      </c>
      <c r="L426" s="26">
        <v>4.5785733333333329</v>
      </c>
      <c r="M426" s="26">
        <v>4.3649999999999993</v>
      </c>
      <c r="N426" s="26">
        <v>4.297648333333334</v>
      </c>
      <c r="O426" s="26">
        <v>4.8083333333333336</v>
      </c>
      <c r="P426" s="26">
        <v>4.6533826666666664</v>
      </c>
      <c r="Q426" s="26">
        <v>4.8449999999999998</v>
      </c>
      <c r="R426" s="164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62"/>
    </row>
    <row r="427" spans="1:65">
      <c r="A427" s="35"/>
      <c r="B427" s="3" t="s">
        <v>262</v>
      </c>
      <c r="C427" s="33"/>
      <c r="D427" s="11">
        <v>4.3164499999999997</v>
      </c>
      <c r="E427" s="11">
        <v>4.4149999999999991</v>
      </c>
      <c r="F427" s="11">
        <v>4.625</v>
      </c>
      <c r="G427" s="11">
        <v>4.5850000000000009</v>
      </c>
      <c r="H427" s="11">
        <v>4.4400000000000004</v>
      </c>
      <c r="I427" s="11">
        <v>4.2754000000000003</v>
      </c>
      <c r="J427" s="11">
        <v>4.5199999999999996</v>
      </c>
      <c r="K427" s="11">
        <v>4.880674385426472</v>
      </c>
      <c r="L427" s="11">
        <v>4.5649499999999996</v>
      </c>
      <c r="M427" s="11">
        <v>4.3650000000000002</v>
      </c>
      <c r="N427" s="11">
        <v>4.3004800000000003</v>
      </c>
      <c r="O427" s="11">
        <v>4.83</v>
      </c>
      <c r="P427" s="11">
        <v>4.6516459999999995</v>
      </c>
      <c r="Q427" s="11">
        <v>4.8699999999999992</v>
      </c>
      <c r="R427" s="164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2"/>
    </row>
    <row r="428" spans="1:65">
      <c r="A428" s="35"/>
      <c r="B428" s="3" t="s">
        <v>263</v>
      </c>
      <c r="C428" s="33"/>
      <c r="D428" s="27">
        <v>5.961722625774097E-2</v>
      </c>
      <c r="E428" s="27">
        <v>0.14292189008919096</v>
      </c>
      <c r="F428" s="27">
        <v>5.999999999999997E-2</v>
      </c>
      <c r="G428" s="27">
        <v>2.7868739954771394E-2</v>
      </c>
      <c r="H428" s="27">
        <v>1.8348478592696966E-2</v>
      </c>
      <c r="I428" s="27">
        <v>0.13795644240121585</v>
      </c>
      <c r="J428" s="27">
        <v>0.11944315244779291</v>
      </c>
      <c r="K428" s="27">
        <v>8.8728522230650947E-2</v>
      </c>
      <c r="L428" s="27">
        <v>2.9446614519613008E-2</v>
      </c>
      <c r="M428" s="27">
        <v>1.3784048752090314E-2</v>
      </c>
      <c r="N428" s="27">
        <v>0.1920783151130461</v>
      </c>
      <c r="O428" s="27">
        <v>7.1670542530851936E-2</v>
      </c>
      <c r="P428" s="27">
        <v>2.1417468019508279E-2</v>
      </c>
      <c r="Q428" s="27">
        <v>0.13678450204610171</v>
      </c>
      <c r="R428" s="232"/>
      <c r="S428" s="233"/>
      <c r="T428" s="233"/>
      <c r="U428" s="233"/>
      <c r="V428" s="233"/>
      <c r="W428" s="233"/>
      <c r="X428" s="233"/>
      <c r="Y428" s="233"/>
      <c r="Z428" s="233"/>
      <c r="AA428" s="233"/>
      <c r="AB428" s="233"/>
      <c r="AC428" s="233"/>
      <c r="AD428" s="233"/>
      <c r="AE428" s="233"/>
      <c r="AF428" s="233"/>
      <c r="AG428" s="233"/>
      <c r="AH428" s="233"/>
      <c r="AI428" s="233"/>
      <c r="AJ428" s="233"/>
      <c r="AK428" s="233"/>
      <c r="AL428" s="233"/>
      <c r="AM428" s="233"/>
      <c r="AN428" s="233"/>
      <c r="AO428" s="233"/>
      <c r="AP428" s="233"/>
      <c r="AQ428" s="233"/>
      <c r="AR428" s="233"/>
      <c r="AS428" s="233"/>
      <c r="AT428" s="233"/>
      <c r="AU428" s="233"/>
      <c r="AV428" s="233"/>
      <c r="AW428" s="233"/>
      <c r="AX428" s="233"/>
      <c r="AY428" s="233"/>
      <c r="AZ428" s="233"/>
      <c r="BA428" s="233"/>
      <c r="BB428" s="233"/>
      <c r="BC428" s="233"/>
      <c r="BD428" s="233"/>
      <c r="BE428" s="233"/>
      <c r="BF428" s="233"/>
      <c r="BG428" s="233"/>
      <c r="BH428" s="233"/>
      <c r="BI428" s="233"/>
      <c r="BJ428" s="233"/>
      <c r="BK428" s="233"/>
      <c r="BL428" s="233"/>
      <c r="BM428" s="63"/>
    </row>
    <row r="429" spans="1:65">
      <c r="A429" s="35"/>
      <c r="B429" s="3" t="s">
        <v>87</v>
      </c>
      <c r="C429" s="33"/>
      <c r="D429" s="13">
        <v>1.3903217009668255E-2</v>
      </c>
      <c r="E429" s="13">
        <v>3.2238020320870142E-2</v>
      </c>
      <c r="F429" s="13">
        <v>1.2958963282937358E-2</v>
      </c>
      <c r="G429" s="13">
        <v>6.082664231670731E-3</v>
      </c>
      <c r="H429" s="13">
        <v>4.1247984846827191E-3</v>
      </c>
      <c r="I429" s="13">
        <v>3.2235073112885447E-2</v>
      </c>
      <c r="J429" s="13">
        <v>2.6232024695708542E-2</v>
      </c>
      <c r="K429" s="13">
        <v>1.8161683414343759E-2</v>
      </c>
      <c r="L429" s="13">
        <v>6.4313951914307388E-3</v>
      </c>
      <c r="M429" s="13">
        <v>3.1578576751638754E-3</v>
      </c>
      <c r="N429" s="13">
        <v>4.4693818622443378E-2</v>
      </c>
      <c r="O429" s="13">
        <v>1.490548544835742E-2</v>
      </c>
      <c r="P429" s="13">
        <v>4.6025589455444774E-3</v>
      </c>
      <c r="Q429" s="13">
        <v>2.8232095365552469E-2</v>
      </c>
      <c r="R429" s="164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2"/>
    </row>
    <row r="430" spans="1:65">
      <c r="A430" s="35"/>
      <c r="B430" s="3" t="s">
        <v>264</v>
      </c>
      <c r="C430" s="33"/>
      <c r="D430" s="13">
        <v>-5.6133566579060212E-2</v>
      </c>
      <c r="E430" s="13">
        <v>-2.4146861641668127E-2</v>
      </c>
      <c r="F430" s="13">
        <v>1.9142864044904506E-2</v>
      </c>
      <c r="G430" s="13">
        <v>8.5038636643059995E-3</v>
      </c>
      <c r="H430" s="13">
        <v>-2.0845102902861568E-2</v>
      </c>
      <c r="I430" s="13">
        <v>-5.796420836868732E-2</v>
      </c>
      <c r="J430" s="13">
        <v>2.2672082687831274E-3</v>
      </c>
      <c r="K430" s="13">
        <v>7.5378190346437446E-2</v>
      </c>
      <c r="L430" s="13">
        <v>7.8229676399477199E-3</v>
      </c>
      <c r="M430" s="13">
        <v>-3.9188207007341824E-2</v>
      </c>
      <c r="N430" s="13">
        <v>-5.4013470606664282E-2</v>
      </c>
      <c r="O430" s="13">
        <v>5.8397106828491641E-2</v>
      </c>
      <c r="P430" s="13">
        <v>2.4289792311788627E-2</v>
      </c>
      <c r="Q430" s="13">
        <v>6.6468072634462638E-2</v>
      </c>
      <c r="R430" s="164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2"/>
    </row>
    <row r="431" spans="1:65">
      <c r="A431" s="35"/>
      <c r="B431" s="53" t="s">
        <v>265</v>
      </c>
      <c r="C431" s="54"/>
      <c r="D431" s="52">
        <v>1.1200000000000001</v>
      </c>
      <c r="E431" s="52">
        <v>0.54</v>
      </c>
      <c r="F431" s="52">
        <v>0.26</v>
      </c>
      <c r="G431" s="52">
        <v>0.06</v>
      </c>
      <c r="H431" s="52">
        <v>0.48</v>
      </c>
      <c r="I431" s="52">
        <v>4.04</v>
      </c>
      <c r="J431" s="52">
        <v>0.05</v>
      </c>
      <c r="K431" s="52">
        <v>1.29</v>
      </c>
      <c r="L431" s="52">
        <v>0.05</v>
      </c>
      <c r="M431" s="52">
        <v>0.81</v>
      </c>
      <c r="N431" s="52">
        <v>1.08</v>
      </c>
      <c r="O431" s="52">
        <v>0.98</v>
      </c>
      <c r="P431" s="52">
        <v>0.35</v>
      </c>
      <c r="Q431" s="52">
        <v>1.1299999999999999</v>
      </c>
      <c r="R431" s="164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2"/>
    </row>
    <row r="432" spans="1:65">
      <c r="B432" s="36"/>
      <c r="C432" s="20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BM432" s="62"/>
    </row>
    <row r="433" spans="1:65" ht="15">
      <c r="B433" s="37" t="s">
        <v>471</v>
      </c>
      <c r="BM433" s="32" t="s">
        <v>268</v>
      </c>
    </row>
    <row r="434" spans="1:65" ht="15">
      <c r="A434" s="28" t="s">
        <v>9</v>
      </c>
      <c r="B434" s="18" t="s">
        <v>115</v>
      </c>
      <c r="C434" s="15" t="s">
        <v>116</v>
      </c>
      <c r="D434" s="16" t="s">
        <v>230</v>
      </c>
      <c r="E434" s="16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2">
        <v>1</v>
      </c>
    </row>
    <row r="435" spans="1:65">
      <c r="A435" s="35"/>
      <c r="B435" s="19" t="s">
        <v>231</v>
      </c>
      <c r="C435" s="8" t="s">
        <v>231</v>
      </c>
      <c r="D435" s="162" t="s">
        <v>251</v>
      </c>
      <c r="E435" s="16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 t="s">
        <v>3</v>
      </c>
    </row>
    <row r="436" spans="1:65">
      <c r="A436" s="35"/>
      <c r="B436" s="19"/>
      <c r="C436" s="8"/>
      <c r="D436" s="9" t="s">
        <v>103</v>
      </c>
      <c r="E436" s="16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1</v>
      </c>
    </row>
    <row r="437" spans="1:65">
      <c r="A437" s="35"/>
      <c r="B437" s="19"/>
      <c r="C437" s="8"/>
      <c r="D437" s="29"/>
      <c r="E437" s="16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>
        <v>1</v>
      </c>
    </row>
    <row r="438" spans="1:65">
      <c r="A438" s="35"/>
      <c r="B438" s="18">
        <v>1</v>
      </c>
      <c r="C438" s="14">
        <v>1</v>
      </c>
      <c r="D438" s="246">
        <v>13.09</v>
      </c>
      <c r="E438" s="247"/>
      <c r="F438" s="248"/>
      <c r="G438" s="248"/>
      <c r="H438" s="248"/>
      <c r="I438" s="248"/>
      <c r="J438" s="248"/>
      <c r="K438" s="248"/>
      <c r="L438" s="248"/>
      <c r="M438" s="248"/>
      <c r="N438" s="248"/>
      <c r="O438" s="248"/>
      <c r="P438" s="248"/>
      <c r="Q438" s="248"/>
      <c r="R438" s="248"/>
      <c r="S438" s="248"/>
      <c r="T438" s="248"/>
      <c r="U438" s="248"/>
      <c r="V438" s="248"/>
      <c r="W438" s="248"/>
      <c r="X438" s="248"/>
      <c r="Y438" s="248"/>
      <c r="Z438" s="248"/>
      <c r="AA438" s="248"/>
      <c r="AB438" s="248"/>
      <c r="AC438" s="248"/>
      <c r="AD438" s="248"/>
      <c r="AE438" s="248"/>
      <c r="AF438" s="248"/>
      <c r="AG438" s="248"/>
      <c r="AH438" s="248"/>
      <c r="AI438" s="248"/>
      <c r="AJ438" s="248"/>
      <c r="AK438" s="248"/>
      <c r="AL438" s="248"/>
      <c r="AM438" s="248"/>
      <c r="AN438" s="248"/>
      <c r="AO438" s="248"/>
      <c r="AP438" s="248"/>
      <c r="AQ438" s="248"/>
      <c r="AR438" s="248"/>
      <c r="AS438" s="248"/>
      <c r="AT438" s="248"/>
      <c r="AU438" s="248"/>
      <c r="AV438" s="248"/>
      <c r="AW438" s="248"/>
      <c r="AX438" s="248"/>
      <c r="AY438" s="248"/>
      <c r="AZ438" s="248"/>
      <c r="BA438" s="248"/>
      <c r="BB438" s="248"/>
      <c r="BC438" s="248"/>
      <c r="BD438" s="248"/>
      <c r="BE438" s="248"/>
      <c r="BF438" s="248"/>
      <c r="BG438" s="248"/>
      <c r="BH438" s="248"/>
      <c r="BI438" s="248"/>
      <c r="BJ438" s="248"/>
      <c r="BK438" s="248"/>
      <c r="BL438" s="248"/>
      <c r="BM438" s="249">
        <v>1</v>
      </c>
    </row>
    <row r="439" spans="1:65">
      <c r="A439" s="35"/>
      <c r="B439" s="19">
        <v>1</v>
      </c>
      <c r="C439" s="8">
        <v>2</v>
      </c>
      <c r="D439" s="250">
        <v>13.175000000000001</v>
      </c>
      <c r="E439" s="247"/>
      <c r="F439" s="248"/>
      <c r="G439" s="248"/>
      <c r="H439" s="248"/>
      <c r="I439" s="248"/>
      <c r="J439" s="248"/>
      <c r="K439" s="248"/>
      <c r="L439" s="248"/>
      <c r="M439" s="248"/>
      <c r="N439" s="248"/>
      <c r="O439" s="248"/>
      <c r="P439" s="248"/>
      <c r="Q439" s="248"/>
      <c r="R439" s="248"/>
      <c r="S439" s="248"/>
      <c r="T439" s="248"/>
      <c r="U439" s="248"/>
      <c r="V439" s="248"/>
      <c r="W439" s="248"/>
      <c r="X439" s="248"/>
      <c r="Y439" s="248"/>
      <c r="Z439" s="248"/>
      <c r="AA439" s="248"/>
      <c r="AB439" s="248"/>
      <c r="AC439" s="248"/>
      <c r="AD439" s="248"/>
      <c r="AE439" s="248"/>
      <c r="AF439" s="248"/>
      <c r="AG439" s="248"/>
      <c r="AH439" s="248"/>
      <c r="AI439" s="248"/>
      <c r="AJ439" s="248"/>
      <c r="AK439" s="248"/>
      <c r="AL439" s="248"/>
      <c r="AM439" s="248"/>
      <c r="AN439" s="248"/>
      <c r="AO439" s="248"/>
      <c r="AP439" s="248"/>
      <c r="AQ439" s="248"/>
      <c r="AR439" s="248"/>
      <c r="AS439" s="248"/>
      <c r="AT439" s="248"/>
      <c r="AU439" s="248"/>
      <c r="AV439" s="248"/>
      <c r="AW439" s="248"/>
      <c r="AX439" s="248"/>
      <c r="AY439" s="248"/>
      <c r="AZ439" s="248"/>
      <c r="BA439" s="248"/>
      <c r="BB439" s="248"/>
      <c r="BC439" s="248"/>
      <c r="BD439" s="248"/>
      <c r="BE439" s="248"/>
      <c r="BF439" s="248"/>
      <c r="BG439" s="248"/>
      <c r="BH439" s="248"/>
      <c r="BI439" s="248"/>
      <c r="BJ439" s="248"/>
      <c r="BK439" s="248"/>
      <c r="BL439" s="248"/>
      <c r="BM439" s="249">
        <v>51</v>
      </c>
    </row>
    <row r="440" spans="1:65">
      <c r="A440" s="35"/>
      <c r="B440" s="19">
        <v>1</v>
      </c>
      <c r="C440" s="8">
        <v>3</v>
      </c>
      <c r="D440" s="250">
        <v>13.221666666666666</v>
      </c>
      <c r="E440" s="247"/>
      <c r="F440" s="248"/>
      <c r="G440" s="248"/>
      <c r="H440" s="248"/>
      <c r="I440" s="248"/>
      <c r="J440" s="248"/>
      <c r="K440" s="248"/>
      <c r="L440" s="248"/>
      <c r="M440" s="248"/>
      <c r="N440" s="248"/>
      <c r="O440" s="248"/>
      <c r="P440" s="248"/>
      <c r="Q440" s="248"/>
      <c r="R440" s="248"/>
      <c r="S440" s="248"/>
      <c r="T440" s="248"/>
      <c r="U440" s="248"/>
      <c r="V440" s="248"/>
      <c r="W440" s="248"/>
      <c r="X440" s="248"/>
      <c r="Y440" s="248"/>
      <c r="Z440" s="248"/>
      <c r="AA440" s="248"/>
      <c r="AB440" s="248"/>
      <c r="AC440" s="248"/>
      <c r="AD440" s="248"/>
      <c r="AE440" s="248"/>
      <c r="AF440" s="248"/>
      <c r="AG440" s="248"/>
      <c r="AH440" s="248"/>
      <c r="AI440" s="248"/>
      <c r="AJ440" s="248"/>
      <c r="AK440" s="248"/>
      <c r="AL440" s="248"/>
      <c r="AM440" s="248"/>
      <c r="AN440" s="248"/>
      <c r="AO440" s="248"/>
      <c r="AP440" s="248"/>
      <c r="AQ440" s="248"/>
      <c r="AR440" s="248"/>
      <c r="AS440" s="248"/>
      <c r="AT440" s="248"/>
      <c r="AU440" s="248"/>
      <c r="AV440" s="248"/>
      <c r="AW440" s="248"/>
      <c r="AX440" s="248"/>
      <c r="AY440" s="248"/>
      <c r="AZ440" s="248"/>
      <c r="BA440" s="248"/>
      <c r="BB440" s="248"/>
      <c r="BC440" s="248"/>
      <c r="BD440" s="248"/>
      <c r="BE440" s="248"/>
      <c r="BF440" s="248"/>
      <c r="BG440" s="248"/>
      <c r="BH440" s="248"/>
      <c r="BI440" s="248"/>
      <c r="BJ440" s="248"/>
      <c r="BK440" s="248"/>
      <c r="BL440" s="248"/>
      <c r="BM440" s="249">
        <v>16</v>
      </c>
    </row>
    <row r="441" spans="1:65">
      <c r="A441" s="35"/>
      <c r="B441" s="19">
        <v>1</v>
      </c>
      <c r="C441" s="8">
        <v>4</v>
      </c>
      <c r="D441" s="250">
        <v>13.375</v>
      </c>
      <c r="E441" s="247"/>
      <c r="F441" s="248"/>
      <c r="G441" s="248"/>
      <c r="H441" s="248"/>
      <c r="I441" s="248"/>
      <c r="J441" s="248"/>
      <c r="K441" s="248"/>
      <c r="L441" s="248"/>
      <c r="M441" s="248"/>
      <c r="N441" s="248"/>
      <c r="O441" s="248"/>
      <c r="P441" s="248"/>
      <c r="Q441" s="248"/>
      <c r="R441" s="248"/>
      <c r="S441" s="248"/>
      <c r="T441" s="248"/>
      <c r="U441" s="248"/>
      <c r="V441" s="248"/>
      <c r="W441" s="248"/>
      <c r="X441" s="248"/>
      <c r="Y441" s="248"/>
      <c r="Z441" s="248"/>
      <c r="AA441" s="248"/>
      <c r="AB441" s="248"/>
      <c r="AC441" s="248"/>
      <c r="AD441" s="248"/>
      <c r="AE441" s="248"/>
      <c r="AF441" s="248"/>
      <c r="AG441" s="248"/>
      <c r="AH441" s="248"/>
      <c r="AI441" s="248"/>
      <c r="AJ441" s="248"/>
      <c r="AK441" s="248"/>
      <c r="AL441" s="248"/>
      <c r="AM441" s="248"/>
      <c r="AN441" s="248"/>
      <c r="AO441" s="248"/>
      <c r="AP441" s="248"/>
      <c r="AQ441" s="248"/>
      <c r="AR441" s="248"/>
      <c r="AS441" s="248"/>
      <c r="AT441" s="248"/>
      <c r="AU441" s="248"/>
      <c r="AV441" s="248"/>
      <c r="AW441" s="248"/>
      <c r="AX441" s="248"/>
      <c r="AY441" s="248"/>
      <c r="AZ441" s="248"/>
      <c r="BA441" s="248"/>
      <c r="BB441" s="248"/>
      <c r="BC441" s="248"/>
      <c r="BD441" s="248"/>
      <c r="BE441" s="248"/>
      <c r="BF441" s="248"/>
      <c r="BG441" s="248"/>
      <c r="BH441" s="248"/>
      <c r="BI441" s="248"/>
      <c r="BJ441" s="248"/>
      <c r="BK441" s="248"/>
      <c r="BL441" s="248"/>
      <c r="BM441" s="249">
        <v>13.2385185185185</v>
      </c>
    </row>
    <row r="442" spans="1:65">
      <c r="A442" s="35"/>
      <c r="B442" s="19">
        <v>1</v>
      </c>
      <c r="C442" s="8">
        <v>5</v>
      </c>
      <c r="D442" s="250">
        <v>13.255000000000001</v>
      </c>
      <c r="E442" s="247"/>
      <c r="F442" s="248"/>
      <c r="G442" s="248"/>
      <c r="H442" s="248"/>
      <c r="I442" s="248"/>
      <c r="J442" s="248"/>
      <c r="K442" s="248"/>
      <c r="L442" s="248"/>
      <c r="M442" s="248"/>
      <c r="N442" s="248"/>
      <c r="O442" s="248"/>
      <c r="P442" s="248"/>
      <c r="Q442" s="248"/>
      <c r="R442" s="248"/>
      <c r="S442" s="248"/>
      <c r="T442" s="248"/>
      <c r="U442" s="248"/>
      <c r="V442" s="248"/>
      <c r="W442" s="248"/>
      <c r="X442" s="248"/>
      <c r="Y442" s="248"/>
      <c r="Z442" s="248"/>
      <c r="AA442" s="248"/>
      <c r="AB442" s="248"/>
      <c r="AC442" s="248"/>
      <c r="AD442" s="248"/>
      <c r="AE442" s="248"/>
      <c r="AF442" s="248"/>
      <c r="AG442" s="248"/>
      <c r="AH442" s="248"/>
      <c r="AI442" s="248"/>
      <c r="AJ442" s="248"/>
      <c r="AK442" s="248"/>
      <c r="AL442" s="248"/>
      <c r="AM442" s="248"/>
      <c r="AN442" s="248"/>
      <c r="AO442" s="248"/>
      <c r="AP442" s="248"/>
      <c r="AQ442" s="248"/>
      <c r="AR442" s="248"/>
      <c r="AS442" s="248"/>
      <c r="AT442" s="248"/>
      <c r="AU442" s="248"/>
      <c r="AV442" s="248"/>
      <c r="AW442" s="248"/>
      <c r="AX442" s="248"/>
      <c r="AY442" s="248"/>
      <c r="AZ442" s="248"/>
      <c r="BA442" s="248"/>
      <c r="BB442" s="248"/>
      <c r="BC442" s="248"/>
      <c r="BD442" s="248"/>
      <c r="BE442" s="248"/>
      <c r="BF442" s="248"/>
      <c r="BG442" s="248"/>
      <c r="BH442" s="248"/>
      <c r="BI442" s="248"/>
      <c r="BJ442" s="248"/>
      <c r="BK442" s="248"/>
      <c r="BL442" s="248"/>
      <c r="BM442" s="249">
        <v>10</v>
      </c>
    </row>
    <row r="443" spans="1:65">
      <c r="A443" s="35"/>
      <c r="B443" s="19">
        <v>1</v>
      </c>
      <c r="C443" s="8">
        <v>6</v>
      </c>
      <c r="D443" s="250">
        <v>13.314444444444442</v>
      </c>
      <c r="E443" s="247"/>
      <c r="F443" s="248"/>
      <c r="G443" s="248"/>
      <c r="H443" s="248"/>
      <c r="I443" s="248"/>
      <c r="J443" s="248"/>
      <c r="K443" s="248"/>
      <c r="L443" s="248"/>
      <c r="M443" s="248"/>
      <c r="N443" s="248"/>
      <c r="O443" s="248"/>
      <c r="P443" s="248"/>
      <c r="Q443" s="248"/>
      <c r="R443" s="248"/>
      <c r="S443" s="248"/>
      <c r="T443" s="248"/>
      <c r="U443" s="248"/>
      <c r="V443" s="248"/>
      <c r="W443" s="248"/>
      <c r="X443" s="248"/>
      <c r="Y443" s="248"/>
      <c r="Z443" s="248"/>
      <c r="AA443" s="248"/>
      <c r="AB443" s="248"/>
      <c r="AC443" s="248"/>
      <c r="AD443" s="248"/>
      <c r="AE443" s="248"/>
      <c r="AF443" s="248"/>
      <c r="AG443" s="248"/>
      <c r="AH443" s="248"/>
      <c r="AI443" s="248"/>
      <c r="AJ443" s="248"/>
      <c r="AK443" s="248"/>
      <c r="AL443" s="248"/>
      <c r="AM443" s="248"/>
      <c r="AN443" s="248"/>
      <c r="AO443" s="248"/>
      <c r="AP443" s="248"/>
      <c r="AQ443" s="248"/>
      <c r="AR443" s="248"/>
      <c r="AS443" s="248"/>
      <c r="AT443" s="248"/>
      <c r="AU443" s="248"/>
      <c r="AV443" s="248"/>
      <c r="AW443" s="248"/>
      <c r="AX443" s="248"/>
      <c r="AY443" s="248"/>
      <c r="AZ443" s="248"/>
      <c r="BA443" s="248"/>
      <c r="BB443" s="248"/>
      <c r="BC443" s="248"/>
      <c r="BD443" s="248"/>
      <c r="BE443" s="248"/>
      <c r="BF443" s="248"/>
      <c r="BG443" s="248"/>
      <c r="BH443" s="248"/>
      <c r="BI443" s="248"/>
      <c r="BJ443" s="248"/>
      <c r="BK443" s="248"/>
      <c r="BL443" s="248"/>
      <c r="BM443" s="251"/>
    </row>
    <row r="444" spans="1:65">
      <c r="A444" s="35"/>
      <c r="B444" s="20" t="s">
        <v>261</v>
      </c>
      <c r="C444" s="12"/>
      <c r="D444" s="252">
        <v>13.238518518518518</v>
      </c>
      <c r="E444" s="247"/>
      <c r="F444" s="248"/>
      <c r="G444" s="248"/>
      <c r="H444" s="248"/>
      <c r="I444" s="248"/>
      <c r="J444" s="248"/>
      <c r="K444" s="248"/>
      <c r="L444" s="248"/>
      <c r="M444" s="248"/>
      <c r="N444" s="248"/>
      <c r="O444" s="248"/>
      <c r="P444" s="248"/>
      <c r="Q444" s="248"/>
      <c r="R444" s="248"/>
      <c r="S444" s="248"/>
      <c r="T444" s="248"/>
      <c r="U444" s="248"/>
      <c r="V444" s="248"/>
      <c r="W444" s="248"/>
      <c r="X444" s="248"/>
      <c r="Y444" s="248"/>
      <c r="Z444" s="248"/>
      <c r="AA444" s="248"/>
      <c r="AB444" s="248"/>
      <c r="AC444" s="248"/>
      <c r="AD444" s="248"/>
      <c r="AE444" s="248"/>
      <c r="AF444" s="248"/>
      <c r="AG444" s="248"/>
      <c r="AH444" s="248"/>
      <c r="AI444" s="248"/>
      <c r="AJ444" s="248"/>
      <c r="AK444" s="248"/>
      <c r="AL444" s="248"/>
      <c r="AM444" s="248"/>
      <c r="AN444" s="248"/>
      <c r="AO444" s="248"/>
      <c r="AP444" s="248"/>
      <c r="AQ444" s="248"/>
      <c r="AR444" s="248"/>
      <c r="AS444" s="248"/>
      <c r="AT444" s="248"/>
      <c r="AU444" s="248"/>
      <c r="AV444" s="248"/>
      <c r="AW444" s="248"/>
      <c r="AX444" s="248"/>
      <c r="AY444" s="248"/>
      <c r="AZ444" s="248"/>
      <c r="BA444" s="248"/>
      <c r="BB444" s="248"/>
      <c r="BC444" s="248"/>
      <c r="BD444" s="248"/>
      <c r="BE444" s="248"/>
      <c r="BF444" s="248"/>
      <c r="BG444" s="248"/>
      <c r="BH444" s="248"/>
      <c r="BI444" s="248"/>
      <c r="BJ444" s="248"/>
      <c r="BK444" s="248"/>
      <c r="BL444" s="248"/>
      <c r="BM444" s="251"/>
    </row>
    <row r="445" spans="1:65">
      <c r="A445" s="35"/>
      <c r="B445" s="3" t="s">
        <v>262</v>
      </c>
      <c r="C445" s="33"/>
      <c r="D445" s="253">
        <v>13.238333333333333</v>
      </c>
      <c r="E445" s="247"/>
      <c r="F445" s="248"/>
      <c r="G445" s="248"/>
      <c r="H445" s="248"/>
      <c r="I445" s="248"/>
      <c r="J445" s="248"/>
      <c r="K445" s="248"/>
      <c r="L445" s="248"/>
      <c r="M445" s="248"/>
      <c r="N445" s="248"/>
      <c r="O445" s="248"/>
      <c r="P445" s="248"/>
      <c r="Q445" s="248"/>
      <c r="R445" s="248"/>
      <c r="S445" s="248"/>
      <c r="T445" s="248"/>
      <c r="U445" s="248"/>
      <c r="V445" s="248"/>
      <c r="W445" s="248"/>
      <c r="X445" s="248"/>
      <c r="Y445" s="248"/>
      <c r="Z445" s="248"/>
      <c r="AA445" s="248"/>
      <c r="AB445" s="248"/>
      <c r="AC445" s="248"/>
      <c r="AD445" s="248"/>
      <c r="AE445" s="248"/>
      <c r="AF445" s="248"/>
      <c r="AG445" s="248"/>
      <c r="AH445" s="248"/>
      <c r="AI445" s="248"/>
      <c r="AJ445" s="248"/>
      <c r="AK445" s="248"/>
      <c r="AL445" s="248"/>
      <c r="AM445" s="248"/>
      <c r="AN445" s="248"/>
      <c r="AO445" s="248"/>
      <c r="AP445" s="248"/>
      <c r="AQ445" s="248"/>
      <c r="AR445" s="248"/>
      <c r="AS445" s="248"/>
      <c r="AT445" s="248"/>
      <c r="AU445" s="248"/>
      <c r="AV445" s="248"/>
      <c r="AW445" s="248"/>
      <c r="AX445" s="248"/>
      <c r="AY445" s="248"/>
      <c r="AZ445" s="248"/>
      <c r="BA445" s="248"/>
      <c r="BB445" s="248"/>
      <c r="BC445" s="248"/>
      <c r="BD445" s="248"/>
      <c r="BE445" s="248"/>
      <c r="BF445" s="248"/>
      <c r="BG445" s="248"/>
      <c r="BH445" s="248"/>
      <c r="BI445" s="248"/>
      <c r="BJ445" s="248"/>
      <c r="BK445" s="248"/>
      <c r="BL445" s="248"/>
      <c r="BM445" s="251"/>
    </row>
    <row r="446" spans="1:65">
      <c r="A446" s="35"/>
      <c r="B446" s="3" t="s">
        <v>263</v>
      </c>
      <c r="C446" s="33"/>
      <c r="D446" s="253">
        <v>0.10103456606080208</v>
      </c>
      <c r="E446" s="247"/>
      <c r="F446" s="248"/>
      <c r="G446" s="248"/>
      <c r="H446" s="248"/>
      <c r="I446" s="248"/>
      <c r="J446" s="248"/>
      <c r="K446" s="248"/>
      <c r="L446" s="248"/>
      <c r="M446" s="248"/>
      <c r="N446" s="248"/>
      <c r="O446" s="248"/>
      <c r="P446" s="248"/>
      <c r="Q446" s="248"/>
      <c r="R446" s="248"/>
      <c r="S446" s="248"/>
      <c r="T446" s="248"/>
      <c r="U446" s="248"/>
      <c r="V446" s="248"/>
      <c r="W446" s="248"/>
      <c r="X446" s="248"/>
      <c r="Y446" s="248"/>
      <c r="Z446" s="248"/>
      <c r="AA446" s="248"/>
      <c r="AB446" s="248"/>
      <c r="AC446" s="248"/>
      <c r="AD446" s="248"/>
      <c r="AE446" s="248"/>
      <c r="AF446" s="248"/>
      <c r="AG446" s="248"/>
      <c r="AH446" s="248"/>
      <c r="AI446" s="248"/>
      <c r="AJ446" s="248"/>
      <c r="AK446" s="248"/>
      <c r="AL446" s="248"/>
      <c r="AM446" s="248"/>
      <c r="AN446" s="248"/>
      <c r="AO446" s="248"/>
      <c r="AP446" s="248"/>
      <c r="AQ446" s="248"/>
      <c r="AR446" s="248"/>
      <c r="AS446" s="248"/>
      <c r="AT446" s="248"/>
      <c r="AU446" s="248"/>
      <c r="AV446" s="248"/>
      <c r="AW446" s="248"/>
      <c r="AX446" s="248"/>
      <c r="AY446" s="248"/>
      <c r="AZ446" s="248"/>
      <c r="BA446" s="248"/>
      <c r="BB446" s="248"/>
      <c r="BC446" s="248"/>
      <c r="BD446" s="248"/>
      <c r="BE446" s="248"/>
      <c r="BF446" s="248"/>
      <c r="BG446" s="248"/>
      <c r="BH446" s="248"/>
      <c r="BI446" s="248"/>
      <c r="BJ446" s="248"/>
      <c r="BK446" s="248"/>
      <c r="BL446" s="248"/>
      <c r="BM446" s="251"/>
    </row>
    <row r="447" spans="1:65">
      <c r="A447" s="35"/>
      <c r="B447" s="3" t="s">
        <v>87</v>
      </c>
      <c r="C447" s="33"/>
      <c r="D447" s="13">
        <v>7.6318634837781339E-3</v>
      </c>
      <c r="E447" s="16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2"/>
    </row>
    <row r="448" spans="1:65">
      <c r="A448" s="35"/>
      <c r="B448" s="3" t="s">
        <v>264</v>
      </c>
      <c r="C448" s="33"/>
      <c r="D448" s="13">
        <v>1.3322676295501878E-15</v>
      </c>
      <c r="E448" s="16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2"/>
    </row>
    <row r="449" spans="1:65">
      <c r="A449" s="35"/>
      <c r="B449" s="53" t="s">
        <v>265</v>
      </c>
      <c r="C449" s="54"/>
      <c r="D449" s="52" t="s">
        <v>266</v>
      </c>
      <c r="E449" s="16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2"/>
    </row>
    <row r="450" spans="1:65">
      <c r="B450" s="36"/>
      <c r="C450" s="20"/>
      <c r="D450" s="31"/>
      <c r="BM450" s="62"/>
    </row>
    <row r="451" spans="1:65" ht="15">
      <c r="B451" s="37" t="s">
        <v>472</v>
      </c>
      <c r="BM451" s="32" t="s">
        <v>268</v>
      </c>
    </row>
    <row r="452" spans="1:65" ht="15">
      <c r="A452" s="28" t="s">
        <v>62</v>
      </c>
      <c r="B452" s="18" t="s">
        <v>115</v>
      </c>
      <c r="C452" s="15" t="s">
        <v>116</v>
      </c>
      <c r="D452" s="16" t="s">
        <v>230</v>
      </c>
      <c r="E452" s="17" t="s">
        <v>230</v>
      </c>
      <c r="F452" s="16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</v>
      </c>
    </row>
    <row r="453" spans="1:65">
      <c r="A453" s="35"/>
      <c r="B453" s="19" t="s">
        <v>231</v>
      </c>
      <c r="C453" s="8" t="s">
        <v>231</v>
      </c>
      <c r="D453" s="162" t="s">
        <v>235</v>
      </c>
      <c r="E453" s="163" t="s">
        <v>251</v>
      </c>
      <c r="F453" s="16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 t="s">
        <v>1</v>
      </c>
    </row>
    <row r="454" spans="1:65">
      <c r="A454" s="35"/>
      <c r="B454" s="19"/>
      <c r="C454" s="8"/>
      <c r="D454" s="9" t="s">
        <v>103</v>
      </c>
      <c r="E454" s="10" t="s">
        <v>103</v>
      </c>
      <c r="F454" s="16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2</v>
      </c>
    </row>
    <row r="455" spans="1:65">
      <c r="A455" s="35"/>
      <c r="B455" s="19"/>
      <c r="C455" s="8"/>
      <c r="D455" s="29"/>
      <c r="E455" s="29"/>
      <c r="F455" s="16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>
        <v>2</v>
      </c>
    </row>
    <row r="456" spans="1:65">
      <c r="A456" s="35"/>
      <c r="B456" s="18">
        <v>1</v>
      </c>
      <c r="C456" s="14">
        <v>1</v>
      </c>
      <c r="D456" s="22" t="s">
        <v>276</v>
      </c>
      <c r="E456" s="22">
        <v>28.108835185185189</v>
      </c>
      <c r="F456" s="16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1</v>
      </c>
    </row>
    <row r="457" spans="1:65">
      <c r="A457" s="35"/>
      <c r="B457" s="19">
        <v>1</v>
      </c>
      <c r="C457" s="8">
        <v>2</v>
      </c>
      <c r="D457" s="10" t="s">
        <v>276</v>
      </c>
      <c r="E457" s="10">
        <v>28.309600000000003</v>
      </c>
      <c r="F457" s="16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>
        <v>5</v>
      </c>
    </row>
    <row r="458" spans="1:65">
      <c r="A458" s="35"/>
      <c r="B458" s="19">
        <v>1</v>
      </c>
      <c r="C458" s="8">
        <v>3</v>
      </c>
      <c r="D458" s="10" t="s">
        <v>276</v>
      </c>
      <c r="E458" s="10">
        <v>28.027544444444448</v>
      </c>
      <c r="F458" s="16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16</v>
      </c>
    </row>
    <row r="459" spans="1:65">
      <c r="A459" s="35"/>
      <c r="B459" s="19">
        <v>1</v>
      </c>
      <c r="C459" s="8">
        <v>4</v>
      </c>
      <c r="D459" s="10" t="s">
        <v>276</v>
      </c>
      <c r="E459" s="10">
        <v>28.000450000000001</v>
      </c>
      <c r="F459" s="16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>
        <v>28.145838271604902</v>
      </c>
    </row>
    <row r="460" spans="1:65">
      <c r="A460" s="35"/>
      <c r="B460" s="19">
        <v>1</v>
      </c>
      <c r="C460" s="8">
        <v>5</v>
      </c>
      <c r="D460" s="10" t="s">
        <v>276</v>
      </c>
      <c r="E460" s="10">
        <v>28.197299999999998</v>
      </c>
      <c r="F460" s="16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11</v>
      </c>
    </row>
    <row r="461" spans="1:65">
      <c r="A461" s="35"/>
      <c r="B461" s="19">
        <v>1</v>
      </c>
      <c r="C461" s="8">
        <v>6</v>
      </c>
      <c r="D461" s="10" t="s">
        <v>276</v>
      </c>
      <c r="E461" s="10">
        <v>28.231299999999997</v>
      </c>
      <c r="F461" s="16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2"/>
    </row>
    <row r="462" spans="1:65">
      <c r="A462" s="35"/>
      <c r="B462" s="20" t="s">
        <v>261</v>
      </c>
      <c r="C462" s="12"/>
      <c r="D462" s="26" t="s">
        <v>669</v>
      </c>
      <c r="E462" s="26">
        <v>28.145838271604941</v>
      </c>
      <c r="F462" s="16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62"/>
    </row>
    <row r="463" spans="1:65">
      <c r="A463" s="35"/>
      <c r="B463" s="3" t="s">
        <v>262</v>
      </c>
      <c r="C463" s="33"/>
      <c r="D463" s="11" t="s">
        <v>669</v>
      </c>
      <c r="E463" s="11">
        <v>28.153067592592592</v>
      </c>
      <c r="F463" s="16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62"/>
    </row>
    <row r="464" spans="1:65">
      <c r="A464" s="35"/>
      <c r="B464" s="3" t="s">
        <v>263</v>
      </c>
      <c r="C464" s="33"/>
      <c r="D464" s="27" t="s">
        <v>669</v>
      </c>
      <c r="E464" s="27">
        <v>0.12105397776673946</v>
      </c>
      <c r="F464" s="16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62"/>
    </row>
    <row r="465" spans="1:65">
      <c r="A465" s="35"/>
      <c r="B465" s="3" t="s">
        <v>87</v>
      </c>
      <c r="C465" s="33"/>
      <c r="D465" s="13" t="s">
        <v>669</v>
      </c>
      <c r="E465" s="13">
        <v>4.3009547840991225E-3</v>
      </c>
      <c r="F465" s="16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2"/>
    </row>
    <row r="466" spans="1:65">
      <c r="A466" s="35"/>
      <c r="B466" s="3" t="s">
        <v>264</v>
      </c>
      <c r="C466" s="33"/>
      <c r="D466" s="13" t="s">
        <v>669</v>
      </c>
      <c r="E466" s="13">
        <v>1.3322676295501878E-15</v>
      </c>
      <c r="F466" s="16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2"/>
    </row>
    <row r="467" spans="1:65">
      <c r="A467" s="35"/>
      <c r="B467" s="53" t="s">
        <v>265</v>
      </c>
      <c r="C467" s="54"/>
      <c r="D467" s="52" t="s">
        <v>266</v>
      </c>
      <c r="E467" s="52" t="s">
        <v>266</v>
      </c>
      <c r="F467" s="16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2"/>
    </row>
    <row r="468" spans="1:65">
      <c r="B468" s="36"/>
      <c r="C468" s="20"/>
      <c r="D468" s="31"/>
      <c r="E468" s="31"/>
      <c r="BM468" s="62"/>
    </row>
    <row r="469" spans="1:65" ht="15">
      <c r="B469" s="37" t="s">
        <v>473</v>
      </c>
      <c r="BM469" s="32" t="s">
        <v>268</v>
      </c>
    </row>
    <row r="470" spans="1:65" ht="15">
      <c r="A470" s="28" t="s">
        <v>15</v>
      </c>
      <c r="B470" s="18" t="s">
        <v>115</v>
      </c>
      <c r="C470" s="15" t="s">
        <v>116</v>
      </c>
      <c r="D470" s="16" t="s">
        <v>230</v>
      </c>
      <c r="E470" s="17" t="s">
        <v>230</v>
      </c>
      <c r="F470" s="16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</v>
      </c>
    </row>
    <row r="471" spans="1:65">
      <c r="A471" s="35"/>
      <c r="B471" s="19" t="s">
        <v>231</v>
      </c>
      <c r="C471" s="8" t="s">
        <v>231</v>
      </c>
      <c r="D471" s="162" t="s">
        <v>235</v>
      </c>
      <c r="E471" s="163" t="s">
        <v>251</v>
      </c>
      <c r="F471" s="16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3</v>
      </c>
    </row>
    <row r="472" spans="1:65">
      <c r="A472" s="35"/>
      <c r="B472" s="19"/>
      <c r="C472" s="8"/>
      <c r="D472" s="9" t="s">
        <v>103</v>
      </c>
      <c r="E472" s="10" t="s">
        <v>103</v>
      </c>
      <c r="F472" s="16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1</v>
      </c>
    </row>
    <row r="473" spans="1:65">
      <c r="A473" s="35"/>
      <c r="B473" s="19"/>
      <c r="C473" s="8"/>
      <c r="D473" s="29"/>
      <c r="E473" s="29"/>
      <c r="F473" s="16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2">
        <v>1</v>
      </c>
    </row>
    <row r="474" spans="1:65">
      <c r="A474" s="35"/>
      <c r="B474" s="18">
        <v>1</v>
      </c>
      <c r="C474" s="14">
        <v>1</v>
      </c>
      <c r="D474" s="246" t="s">
        <v>96</v>
      </c>
      <c r="E474" s="254" t="s">
        <v>97</v>
      </c>
      <c r="F474" s="247"/>
      <c r="G474" s="248"/>
      <c r="H474" s="248"/>
      <c r="I474" s="248"/>
      <c r="J474" s="248"/>
      <c r="K474" s="248"/>
      <c r="L474" s="248"/>
      <c r="M474" s="248"/>
      <c r="N474" s="248"/>
      <c r="O474" s="248"/>
      <c r="P474" s="248"/>
      <c r="Q474" s="248"/>
      <c r="R474" s="248"/>
      <c r="S474" s="248"/>
      <c r="T474" s="248"/>
      <c r="U474" s="248"/>
      <c r="V474" s="248"/>
      <c r="W474" s="248"/>
      <c r="X474" s="248"/>
      <c r="Y474" s="248"/>
      <c r="Z474" s="248"/>
      <c r="AA474" s="248"/>
      <c r="AB474" s="248"/>
      <c r="AC474" s="248"/>
      <c r="AD474" s="248"/>
      <c r="AE474" s="248"/>
      <c r="AF474" s="248"/>
      <c r="AG474" s="248"/>
      <c r="AH474" s="248"/>
      <c r="AI474" s="248"/>
      <c r="AJ474" s="248"/>
      <c r="AK474" s="248"/>
      <c r="AL474" s="248"/>
      <c r="AM474" s="248"/>
      <c r="AN474" s="248"/>
      <c r="AO474" s="248"/>
      <c r="AP474" s="248"/>
      <c r="AQ474" s="248"/>
      <c r="AR474" s="248"/>
      <c r="AS474" s="248"/>
      <c r="AT474" s="248"/>
      <c r="AU474" s="248"/>
      <c r="AV474" s="248"/>
      <c r="AW474" s="248"/>
      <c r="AX474" s="248"/>
      <c r="AY474" s="248"/>
      <c r="AZ474" s="248"/>
      <c r="BA474" s="248"/>
      <c r="BB474" s="248"/>
      <c r="BC474" s="248"/>
      <c r="BD474" s="248"/>
      <c r="BE474" s="248"/>
      <c r="BF474" s="248"/>
      <c r="BG474" s="248"/>
      <c r="BH474" s="248"/>
      <c r="BI474" s="248"/>
      <c r="BJ474" s="248"/>
      <c r="BK474" s="248"/>
      <c r="BL474" s="248"/>
      <c r="BM474" s="249">
        <v>1</v>
      </c>
    </row>
    <row r="475" spans="1:65">
      <c r="A475" s="35"/>
      <c r="B475" s="19">
        <v>1</v>
      </c>
      <c r="C475" s="8">
        <v>2</v>
      </c>
      <c r="D475" s="255">
        <v>164</v>
      </c>
      <c r="E475" s="256" t="s">
        <v>97</v>
      </c>
      <c r="F475" s="247"/>
      <c r="G475" s="248"/>
      <c r="H475" s="248"/>
      <c r="I475" s="248"/>
      <c r="J475" s="248"/>
      <c r="K475" s="248"/>
      <c r="L475" s="248"/>
      <c r="M475" s="248"/>
      <c r="N475" s="248"/>
      <c r="O475" s="248"/>
      <c r="P475" s="248"/>
      <c r="Q475" s="248"/>
      <c r="R475" s="248"/>
      <c r="S475" s="248"/>
      <c r="T475" s="248"/>
      <c r="U475" s="248"/>
      <c r="V475" s="248"/>
      <c r="W475" s="248"/>
      <c r="X475" s="248"/>
      <c r="Y475" s="248"/>
      <c r="Z475" s="248"/>
      <c r="AA475" s="248"/>
      <c r="AB475" s="248"/>
      <c r="AC475" s="248"/>
      <c r="AD475" s="248"/>
      <c r="AE475" s="248"/>
      <c r="AF475" s="248"/>
      <c r="AG475" s="248"/>
      <c r="AH475" s="248"/>
      <c r="AI475" s="248"/>
      <c r="AJ475" s="248"/>
      <c r="AK475" s="248"/>
      <c r="AL475" s="248"/>
      <c r="AM475" s="248"/>
      <c r="AN475" s="248"/>
      <c r="AO475" s="248"/>
      <c r="AP475" s="248"/>
      <c r="AQ475" s="248"/>
      <c r="AR475" s="248"/>
      <c r="AS475" s="248"/>
      <c r="AT475" s="248"/>
      <c r="AU475" s="248"/>
      <c r="AV475" s="248"/>
      <c r="AW475" s="248"/>
      <c r="AX475" s="248"/>
      <c r="AY475" s="248"/>
      <c r="AZ475" s="248"/>
      <c r="BA475" s="248"/>
      <c r="BB475" s="248"/>
      <c r="BC475" s="248"/>
      <c r="BD475" s="248"/>
      <c r="BE475" s="248"/>
      <c r="BF475" s="248"/>
      <c r="BG475" s="248"/>
      <c r="BH475" s="248"/>
      <c r="BI475" s="248"/>
      <c r="BJ475" s="248"/>
      <c r="BK475" s="248"/>
      <c r="BL475" s="248"/>
      <c r="BM475" s="249">
        <v>6</v>
      </c>
    </row>
    <row r="476" spans="1:65">
      <c r="A476" s="35"/>
      <c r="B476" s="19">
        <v>1</v>
      </c>
      <c r="C476" s="8">
        <v>3</v>
      </c>
      <c r="D476" s="250" t="s">
        <v>96</v>
      </c>
      <c r="E476" s="256" t="s">
        <v>97</v>
      </c>
      <c r="F476" s="247"/>
      <c r="G476" s="248"/>
      <c r="H476" s="248"/>
      <c r="I476" s="248"/>
      <c r="J476" s="248"/>
      <c r="K476" s="248"/>
      <c r="L476" s="248"/>
      <c r="M476" s="248"/>
      <c r="N476" s="248"/>
      <c r="O476" s="248"/>
      <c r="P476" s="248"/>
      <c r="Q476" s="248"/>
      <c r="R476" s="248"/>
      <c r="S476" s="248"/>
      <c r="T476" s="248"/>
      <c r="U476" s="248"/>
      <c r="V476" s="248"/>
      <c r="W476" s="248"/>
      <c r="X476" s="248"/>
      <c r="Y476" s="248"/>
      <c r="Z476" s="248"/>
      <c r="AA476" s="248"/>
      <c r="AB476" s="248"/>
      <c r="AC476" s="248"/>
      <c r="AD476" s="248"/>
      <c r="AE476" s="248"/>
      <c r="AF476" s="248"/>
      <c r="AG476" s="248"/>
      <c r="AH476" s="248"/>
      <c r="AI476" s="248"/>
      <c r="AJ476" s="248"/>
      <c r="AK476" s="248"/>
      <c r="AL476" s="248"/>
      <c r="AM476" s="248"/>
      <c r="AN476" s="248"/>
      <c r="AO476" s="248"/>
      <c r="AP476" s="248"/>
      <c r="AQ476" s="248"/>
      <c r="AR476" s="248"/>
      <c r="AS476" s="248"/>
      <c r="AT476" s="248"/>
      <c r="AU476" s="248"/>
      <c r="AV476" s="248"/>
      <c r="AW476" s="248"/>
      <c r="AX476" s="248"/>
      <c r="AY476" s="248"/>
      <c r="AZ476" s="248"/>
      <c r="BA476" s="248"/>
      <c r="BB476" s="248"/>
      <c r="BC476" s="248"/>
      <c r="BD476" s="248"/>
      <c r="BE476" s="248"/>
      <c r="BF476" s="248"/>
      <c r="BG476" s="248"/>
      <c r="BH476" s="248"/>
      <c r="BI476" s="248"/>
      <c r="BJ476" s="248"/>
      <c r="BK476" s="248"/>
      <c r="BL476" s="248"/>
      <c r="BM476" s="249">
        <v>16</v>
      </c>
    </row>
    <row r="477" spans="1:65">
      <c r="A477" s="35"/>
      <c r="B477" s="19">
        <v>1</v>
      </c>
      <c r="C477" s="8">
        <v>4</v>
      </c>
      <c r="D477" s="250" t="s">
        <v>96</v>
      </c>
      <c r="E477" s="256" t="s">
        <v>97</v>
      </c>
      <c r="F477" s="247"/>
      <c r="G477" s="248"/>
      <c r="H477" s="248"/>
      <c r="I477" s="248"/>
      <c r="J477" s="248"/>
      <c r="K477" s="248"/>
      <c r="L477" s="248"/>
      <c r="M477" s="248"/>
      <c r="N477" s="248"/>
      <c r="O477" s="248"/>
      <c r="P477" s="248"/>
      <c r="Q477" s="248"/>
      <c r="R477" s="248"/>
      <c r="S477" s="248"/>
      <c r="T477" s="248"/>
      <c r="U477" s="248"/>
      <c r="V477" s="248"/>
      <c r="W477" s="248"/>
      <c r="X477" s="248"/>
      <c r="Y477" s="248"/>
      <c r="Z477" s="248"/>
      <c r="AA477" s="248"/>
      <c r="AB477" s="248"/>
      <c r="AC477" s="248"/>
      <c r="AD477" s="248"/>
      <c r="AE477" s="248"/>
      <c r="AF477" s="248"/>
      <c r="AG477" s="248"/>
      <c r="AH477" s="248"/>
      <c r="AI477" s="248"/>
      <c r="AJ477" s="248"/>
      <c r="AK477" s="248"/>
      <c r="AL477" s="248"/>
      <c r="AM477" s="248"/>
      <c r="AN477" s="248"/>
      <c r="AO477" s="248"/>
      <c r="AP477" s="248"/>
      <c r="AQ477" s="248"/>
      <c r="AR477" s="248"/>
      <c r="AS477" s="248"/>
      <c r="AT477" s="248"/>
      <c r="AU477" s="248"/>
      <c r="AV477" s="248"/>
      <c r="AW477" s="248"/>
      <c r="AX477" s="248"/>
      <c r="AY477" s="248"/>
      <c r="AZ477" s="248"/>
      <c r="BA477" s="248"/>
      <c r="BB477" s="248"/>
      <c r="BC477" s="248"/>
      <c r="BD477" s="248"/>
      <c r="BE477" s="248"/>
      <c r="BF477" s="248"/>
      <c r="BG477" s="248"/>
      <c r="BH477" s="248"/>
      <c r="BI477" s="248"/>
      <c r="BJ477" s="248"/>
      <c r="BK477" s="248"/>
      <c r="BL477" s="248"/>
      <c r="BM477" s="249" t="s">
        <v>97</v>
      </c>
    </row>
    <row r="478" spans="1:65">
      <c r="A478" s="35"/>
      <c r="B478" s="19">
        <v>1</v>
      </c>
      <c r="C478" s="8">
        <v>5</v>
      </c>
      <c r="D478" s="250">
        <v>151</v>
      </c>
      <c r="E478" s="256" t="s">
        <v>97</v>
      </c>
      <c r="F478" s="247"/>
      <c r="G478" s="248"/>
      <c r="H478" s="248"/>
      <c r="I478" s="248"/>
      <c r="J478" s="248"/>
      <c r="K478" s="248"/>
      <c r="L478" s="248"/>
      <c r="M478" s="248"/>
      <c r="N478" s="248"/>
      <c r="O478" s="248"/>
      <c r="P478" s="248"/>
      <c r="Q478" s="248"/>
      <c r="R478" s="248"/>
      <c r="S478" s="248"/>
      <c r="T478" s="248"/>
      <c r="U478" s="248"/>
      <c r="V478" s="248"/>
      <c r="W478" s="248"/>
      <c r="X478" s="248"/>
      <c r="Y478" s="248"/>
      <c r="Z478" s="248"/>
      <c r="AA478" s="248"/>
      <c r="AB478" s="248"/>
      <c r="AC478" s="248"/>
      <c r="AD478" s="248"/>
      <c r="AE478" s="248"/>
      <c r="AF478" s="248"/>
      <c r="AG478" s="248"/>
      <c r="AH478" s="248"/>
      <c r="AI478" s="248"/>
      <c r="AJ478" s="248"/>
      <c r="AK478" s="248"/>
      <c r="AL478" s="248"/>
      <c r="AM478" s="248"/>
      <c r="AN478" s="248"/>
      <c r="AO478" s="248"/>
      <c r="AP478" s="248"/>
      <c r="AQ478" s="248"/>
      <c r="AR478" s="248"/>
      <c r="AS478" s="248"/>
      <c r="AT478" s="248"/>
      <c r="AU478" s="248"/>
      <c r="AV478" s="248"/>
      <c r="AW478" s="248"/>
      <c r="AX478" s="248"/>
      <c r="AY478" s="248"/>
      <c r="AZ478" s="248"/>
      <c r="BA478" s="248"/>
      <c r="BB478" s="248"/>
      <c r="BC478" s="248"/>
      <c r="BD478" s="248"/>
      <c r="BE478" s="248"/>
      <c r="BF478" s="248"/>
      <c r="BG478" s="248"/>
      <c r="BH478" s="248"/>
      <c r="BI478" s="248"/>
      <c r="BJ478" s="248"/>
      <c r="BK478" s="248"/>
      <c r="BL478" s="248"/>
      <c r="BM478" s="249">
        <v>12</v>
      </c>
    </row>
    <row r="479" spans="1:65">
      <c r="A479" s="35"/>
      <c r="B479" s="19">
        <v>1</v>
      </c>
      <c r="C479" s="8">
        <v>6</v>
      </c>
      <c r="D479" s="250" t="s">
        <v>96</v>
      </c>
      <c r="E479" s="256" t="s">
        <v>97</v>
      </c>
      <c r="F479" s="247"/>
      <c r="G479" s="248"/>
      <c r="H479" s="248"/>
      <c r="I479" s="248"/>
      <c r="J479" s="248"/>
      <c r="K479" s="248"/>
      <c r="L479" s="248"/>
      <c r="M479" s="248"/>
      <c r="N479" s="248"/>
      <c r="O479" s="248"/>
      <c r="P479" s="248"/>
      <c r="Q479" s="248"/>
      <c r="R479" s="248"/>
      <c r="S479" s="248"/>
      <c r="T479" s="248"/>
      <c r="U479" s="248"/>
      <c r="V479" s="248"/>
      <c r="W479" s="248"/>
      <c r="X479" s="248"/>
      <c r="Y479" s="248"/>
      <c r="Z479" s="248"/>
      <c r="AA479" s="248"/>
      <c r="AB479" s="248"/>
      <c r="AC479" s="248"/>
      <c r="AD479" s="248"/>
      <c r="AE479" s="248"/>
      <c r="AF479" s="248"/>
      <c r="AG479" s="248"/>
      <c r="AH479" s="248"/>
      <c r="AI479" s="248"/>
      <c r="AJ479" s="248"/>
      <c r="AK479" s="248"/>
      <c r="AL479" s="248"/>
      <c r="AM479" s="248"/>
      <c r="AN479" s="248"/>
      <c r="AO479" s="248"/>
      <c r="AP479" s="248"/>
      <c r="AQ479" s="248"/>
      <c r="AR479" s="248"/>
      <c r="AS479" s="248"/>
      <c r="AT479" s="248"/>
      <c r="AU479" s="248"/>
      <c r="AV479" s="248"/>
      <c r="AW479" s="248"/>
      <c r="AX479" s="248"/>
      <c r="AY479" s="248"/>
      <c r="AZ479" s="248"/>
      <c r="BA479" s="248"/>
      <c r="BB479" s="248"/>
      <c r="BC479" s="248"/>
      <c r="BD479" s="248"/>
      <c r="BE479" s="248"/>
      <c r="BF479" s="248"/>
      <c r="BG479" s="248"/>
      <c r="BH479" s="248"/>
      <c r="BI479" s="248"/>
      <c r="BJ479" s="248"/>
      <c r="BK479" s="248"/>
      <c r="BL479" s="248"/>
      <c r="BM479" s="251"/>
    </row>
    <row r="480" spans="1:65">
      <c r="A480" s="35"/>
      <c r="B480" s="20" t="s">
        <v>261</v>
      </c>
      <c r="C480" s="12"/>
      <c r="D480" s="252">
        <v>157.5</v>
      </c>
      <c r="E480" s="252" t="s">
        <v>669</v>
      </c>
      <c r="F480" s="247"/>
      <c r="G480" s="248"/>
      <c r="H480" s="248"/>
      <c r="I480" s="248"/>
      <c r="J480" s="248"/>
      <c r="K480" s="248"/>
      <c r="L480" s="248"/>
      <c r="M480" s="248"/>
      <c r="N480" s="248"/>
      <c r="O480" s="248"/>
      <c r="P480" s="248"/>
      <c r="Q480" s="248"/>
      <c r="R480" s="248"/>
      <c r="S480" s="248"/>
      <c r="T480" s="248"/>
      <c r="U480" s="248"/>
      <c r="V480" s="248"/>
      <c r="W480" s="248"/>
      <c r="X480" s="248"/>
      <c r="Y480" s="248"/>
      <c r="Z480" s="248"/>
      <c r="AA480" s="248"/>
      <c r="AB480" s="248"/>
      <c r="AC480" s="248"/>
      <c r="AD480" s="248"/>
      <c r="AE480" s="248"/>
      <c r="AF480" s="248"/>
      <c r="AG480" s="248"/>
      <c r="AH480" s="248"/>
      <c r="AI480" s="248"/>
      <c r="AJ480" s="248"/>
      <c r="AK480" s="248"/>
      <c r="AL480" s="248"/>
      <c r="AM480" s="248"/>
      <c r="AN480" s="248"/>
      <c r="AO480" s="248"/>
      <c r="AP480" s="248"/>
      <c r="AQ480" s="248"/>
      <c r="AR480" s="248"/>
      <c r="AS480" s="248"/>
      <c r="AT480" s="248"/>
      <c r="AU480" s="248"/>
      <c r="AV480" s="248"/>
      <c r="AW480" s="248"/>
      <c r="AX480" s="248"/>
      <c r="AY480" s="248"/>
      <c r="AZ480" s="248"/>
      <c r="BA480" s="248"/>
      <c r="BB480" s="248"/>
      <c r="BC480" s="248"/>
      <c r="BD480" s="248"/>
      <c r="BE480" s="248"/>
      <c r="BF480" s="248"/>
      <c r="BG480" s="248"/>
      <c r="BH480" s="248"/>
      <c r="BI480" s="248"/>
      <c r="BJ480" s="248"/>
      <c r="BK480" s="248"/>
      <c r="BL480" s="248"/>
      <c r="BM480" s="251"/>
    </row>
    <row r="481" spans="1:65">
      <c r="A481" s="35"/>
      <c r="B481" s="3" t="s">
        <v>262</v>
      </c>
      <c r="C481" s="33"/>
      <c r="D481" s="253">
        <v>157.5</v>
      </c>
      <c r="E481" s="253" t="s">
        <v>669</v>
      </c>
      <c r="F481" s="247"/>
      <c r="G481" s="248"/>
      <c r="H481" s="248"/>
      <c r="I481" s="248"/>
      <c r="J481" s="248"/>
      <c r="K481" s="248"/>
      <c r="L481" s="248"/>
      <c r="M481" s="248"/>
      <c r="N481" s="248"/>
      <c r="O481" s="248"/>
      <c r="P481" s="248"/>
      <c r="Q481" s="248"/>
      <c r="R481" s="248"/>
      <c r="S481" s="248"/>
      <c r="T481" s="248"/>
      <c r="U481" s="248"/>
      <c r="V481" s="248"/>
      <c r="W481" s="248"/>
      <c r="X481" s="248"/>
      <c r="Y481" s="248"/>
      <c r="Z481" s="248"/>
      <c r="AA481" s="248"/>
      <c r="AB481" s="248"/>
      <c r="AC481" s="248"/>
      <c r="AD481" s="248"/>
      <c r="AE481" s="248"/>
      <c r="AF481" s="248"/>
      <c r="AG481" s="248"/>
      <c r="AH481" s="248"/>
      <c r="AI481" s="248"/>
      <c r="AJ481" s="248"/>
      <c r="AK481" s="248"/>
      <c r="AL481" s="248"/>
      <c r="AM481" s="248"/>
      <c r="AN481" s="248"/>
      <c r="AO481" s="248"/>
      <c r="AP481" s="248"/>
      <c r="AQ481" s="248"/>
      <c r="AR481" s="248"/>
      <c r="AS481" s="248"/>
      <c r="AT481" s="248"/>
      <c r="AU481" s="248"/>
      <c r="AV481" s="248"/>
      <c r="AW481" s="248"/>
      <c r="AX481" s="248"/>
      <c r="AY481" s="248"/>
      <c r="AZ481" s="248"/>
      <c r="BA481" s="248"/>
      <c r="BB481" s="248"/>
      <c r="BC481" s="248"/>
      <c r="BD481" s="248"/>
      <c r="BE481" s="248"/>
      <c r="BF481" s="248"/>
      <c r="BG481" s="248"/>
      <c r="BH481" s="248"/>
      <c r="BI481" s="248"/>
      <c r="BJ481" s="248"/>
      <c r="BK481" s="248"/>
      <c r="BL481" s="248"/>
      <c r="BM481" s="251"/>
    </row>
    <row r="482" spans="1:65">
      <c r="A482" s="35"/>
      <c r="B482" s="3" t="s">
        <v>263</v>
      </c>
      <c r="C482" s="33"/>
      <c r="D482" s="253">
        <v>9.1923881554251174</v>
      </c>
      <c r="E482" s="253" t="s">
        <v>669</v>
      </c>
      <c r="F482" s="247"/>
      <c r="G482" s="248"/>
      <c r="H482" s="248"/>
      <c r="I482" s="248"/>
      <c r="J482" s="248"/>
      <c r="K482" s="248"/>
      <c r="L482" s="248"/>
      <c r="M482" s="248"/>
      <c r="N482" s="248"/>
      <c r="O482" s="248"/>
      <c r="P482" s="248"/>
      <c r="Q482" s="248"/>
      <c r="R482" s="248"/>
      <c r="S482" s="248"/>
      <c r="T482" s="248"/>
      <c r="U482" s="248"/>
      <c r="V482" s="248"/>
      <c r="W482" s="248"/>
      <c r="X482" s="248"/>
      <c r="Y482" s="248"/>
      <c r="Z482" s="248"/>
      <c r="AA482" s="248"/>
      <c r="AB482" s="248"/>
      <c r="AC482" s="248"/>
      <c r="AD482" s="248"/>
      <c r="AE482" s="248"/>
      <c r="AF482" s="248"/>
      <c r="AG482" s="248"/>
      <c r="AH482" s="248"/>
      <c r="AI482" s="248"/>
      <c r="AJ482" s="248"/>
      <c r="AK482" s="248"/>
      <c r="AL482" s="248"/>
      <c r="AM482" s="248"/>
      <c r="AN482" s="248"/>
      <c r="AO482" s="248"/>
      <c r="AP482" s="248"/>
      <c r="AQ482" s="248"/>
      <c r="AR482" s="248"/>
      <c r="AS482" s="248"/>
      <c r="AT482" s="248"/>
      <c r="AU482" s="248"/>
      <c r="AV482" s="248"/>
      <c r="AW482" s="248"/>
      <c r="AX482" s="248"/>
      <c r="AY482" s="248"/>
      <c r="AZ482" s="248"/>
      <c r="BA482" s="248"/>
      <c r="BB482" s="248"/>
      <c r="BC482" s="248"/>
      <c r="BD482" s="248"/>
      <c r="BE482" s="248"/>
      <c r="BF482" s="248"/>
      <c r="BG482" s="248"/>
      <c r="BH482" s="248"/>
      <c r="BI482" s="248"/>
      <c r="BJ482" s="248"/>
      <c r="BK482" s="248"/>
      <c r="BL482" s="248"/>
      <c r="BM482" s="251"/>
    </row>
    <row r="483" spans="1:65">
      <c r="A483" s="35"/>
      <c r="B483" s="3" t="s">
        <v>87</v>
      </c>
      <c r="C483" s="33"/>
      <c r="D483" s="13">
        <v>5.8364369240794398E-2</v>
      </c>
      <c r="E483" s="13" t="s">
        <v>669</v>
      </c>
      <c r="F483" s="16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62"/>
    </row>
    <row r="484" spans="1:65">
      <c r="A484" s="35"/>
      <c r="B484" s="3" t="s">
        <v>264</v>
      </c>
      <c r="C484" s="33"/>
      <c r="D484" s="13" t="s">
        <v>669</v>
      </c>
      <c r="E484" s="13" t="s">
        <v>669</v>
      </c>
      <c r="F484" s="16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2"/>
    </row>
    <row r="485" spans="1:65">
      <c r="A485" s="35"/>
      <c r="B485" s="53" t="s">
        <v>265</v>
      </c>
      <c r="C485" s="54"/>
      <c r="D485" s="52">
        <v>0.67</v>
      </c>
      <c r="E485" s="52">
        <v>0.67</v>
      </c>
      <c r="F485" s="16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2"/>
    </row>
    <row r="486" spans="1:65">
      <c r="B486" s="36"/>
      <c r="C486" s="20"/>
      <c r="D486" s="31"/>
      <c r="E486" s="31"/>
      <c r="BM486" s="62"/>
    </row>
    <row r="487" spans="1:65" ht="15">
      <c r="B487" s="37" t="s">
        <v>474</v>
      </c>
      <c r="BM487" s="32" t="s">
        <v>268</v>
      </c>
    </row>
    <row r="488" spans="1:65" ht="15">
      <c r="A488" s="28" t="s">
        <v>18</v>
      </c>
      <c r="B488" s="18" t="s">
        <v>115</v>
      </c>
      <c r="C488" s="15" t="s">
        <v>116</v>
      </c>
      <c r="D488" s="16" t="s">
        <v>230</v>
      </c>
      <c r="E488" s="17" t="s">
        <v>230</v>
      </c>
      <c r="F488" s="16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2">
        <v>1</v>
      </c>
    </row>
    <row r="489" spans="1:65">
      <c r="A489" s="35"/>
      <c r="B489" s="19" t="s">
        <v>231</v>
      </c>
      <c r="C489" s="8" t="s">
        <v>231</v>
      </c>
      <c r="D489" s="162" t="s">
        <v>235</v>
      </c>
      <c r="E489" s="163" t="s">
        <v>251</v>
      </c>
      <c r="F489" s="16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2" t="s">
        <v>3</v>
      </c>
    </row>
    <row r="490" spans="1:65">
      <c r="A490" s="35"/>
      <c r="B490" s="19"/>
      <c r="C490" s="8"/>
      <c r="D490" s="9" t="s">
        <v>103</v>
      </c>
      <c r="E490" s="10" t="s">
        <v>103</v>
      </c>
      <c r="F490" s="16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2">
        <v>0</v>
      </c>
    </row>
    <row r="491" spans="1:65">
      <c r="A491" s="35"/>
      <c r="B491" s="19"/>
      <c r="C491" s="8"/>
      <c r="D491" s="29"/>
      <c r="E491" s="29"/>
      <c r="F491" s="16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2">
        <v>0</v>
      </c>
    </row>
    <row r="492" spans="1:65">
      <c r="A492" s="35"/>
      <c r="B492" s="18">
        <v>1</v>
      </c>
      <c r="C492" s="14">
        <v>1</v>
      </c>
      <c r="D492" s="234">
        <v>159</v>
      </c>
      <c r="E492" s="234">
        <v>123.90250000000002</v>
      </c>
      <c r="F492" s="235"/>
      <c r="G492" s="236"/>
      <c r="H492" s="236"/>
      <c r="I492" s="236"/>
      <c r="J492" s="236"/>
      <c r="K492" s="236"/>
      <c r="L492" s="236"/>
      <c r="M492" s="236"/>
      <c r="N492" s="236"/>
      <c r="O492" s="236"/>
      <c r="P492" s="236"/>
      <c r="Q492" s="236"/>
      <c r="R492" s="236"/>
      <c r="S492" s="236"/>
      <c r="T492" s="236"/>
      <c r="U492" s="236"/>
      <c r="V492" s="236"/>
      <c r="W492" s="236"/>
      <c r="X492" s="236"/>
      <c r="Y492" s="236"/>
      <c r="Z492" s="236"/>
      <c r="AA492" s="236"/>
      <c r="AB492" s="236"/>
      <c r="AC492" s="236"/>
      <c r="AD492" s="236"/>
      <c r="AE492" s="236"/>
      <c r="AF492" s="236"/>
      <c r="AG492" s="236"/>
      <c r="AH492" s="236"/>
      <c r="AI492" s="236"/>
      <c r="AJ492" s="236"/>
      <c r="AK492" s="236"/>
      <c r="AL492" s="236"/>
      <c r="AM492" s="236"/>
      <c r="AN492" s="236"/>
      <c r="AO492" s="236"/>
      <c r="AP492" s="236"/>
      <c r="AQ492" s="236"/>
      <c r="AR492" s="236"/>
      <c r="AS492" s="236"/>
      <c r="AT492" s="236"/>
      <c r="AU492" s="236"/>
      <c r="AV492" s="236"/>
      <c r="AW492" s="236"/>
      <c r="AX492" s="236"/>
      <c r="AY492" s="236"/>
      <c r="AZ492" s="236"/>
      <c r="BA492" s="236"/>
      <c r="BB492" s="236"/>
      <c r="BC492" s="236"/>
      <c r="BD492" s="236"/>
      <c r="BE492" s="236"/>
      <c r="BF492" s="236"/>
      <c r="BG492" s="236"/>
      <c r="BH492" s="236"/>
      <c r="BI492" s="236"/>
      <c r="BJ492" s="236"/>
      <c r="BK492" s="236"/>
      <c r="BL492" s="236"/>
      <c r="BM492" s="237">
        <v>1</v>
      </c>
    </row>
    <row r="493" spans="1:65">
      <c r="A493" s="35"/>
      <c r="B493" s="19">
        <v>1</v>
      </c>
      <c r="C493" s="8">
        <v>2</v>
      </c>
      <c r="D493" s="238">
        <v>157</v>
      </c>
      <c r="E493" s="238">
        <v>122.55974999999999</v>
      </c>
      <c r="F493" s="235"/>
      <c r="G493" s="236"/>
      <c r="H493" s="236"/>
      <c r="I493" s="236"/>
      <c r="J493" s="236"/>
      <c r="K493" s="236"/>
      <c r="L493" s="236"/>
      <c r="M493" s="236"/>
      <c r="N493" s="236"/>
      <c r="O493" s="236"/>
      <c r="P493" s="236"/>
      <c r="Q493" s="236"/>
      <c r="R493" s="236"/>
      <c r="S493" s="236"/>
      <c r="T493" s="236"/>
      <c r="U493" s="236"/>
      <c r="V493" s="236"/>
      <c r="W493" s="236"/>
      <c r="X493" s="236"/>
      <c r="Y493" s="236"/>
      <c r="Z493" s="236"/>
      <c r="AA493" s="236"/>
      <c r="AB493" s="236"/>
      <c r="AC493" s="236"/>
      <c r="AD493" s="236"/>
      <c r="AE493" s="236"/>
      <c r="AF493" s="236"/>
      <c r="AG493" s="236"/>
      <c r="AH493" s="236"/>
      <c r="AI493" s="236"/>
      <c r="AJ493" s="236"/>
      <c r="AK493" s="236"/>
      <c r="AL493" s="236"/>
      <c r="AM493" s="236"/>
      <c r="AN493" s="236"/>
      <c r="AO493" s="236"/>
      <c r="AP493" s="236"/>
      <c r="AQ493" s="236"/>
      <c r="AR493" s="236"/>
      <c r="AS493" s="236"/>
      <c r="AT493" s="236"/>
      <c r="AU493" s="236"/>
      <c r="AV493" s="236"/>
      <c r="AW493" s="236"/>
      <c r="AX493" s="236"/>
      <c r="AY493" s="236"/>
      <c r="AZ493" s="236"/>
      <c r="BA493" s="236"/>
      <c r="BB493" s="236"/>
      <c r="BC493" s="236"/>
      <c r="BD493" s="236"/>
      <c r="BE493" s="236"/>
      <c r="BF493" s="236"/>
      <c r="BG493" s="236"/>
      <c r="BH493" s="236"/>
      <c r="BI493" s="236"/>
      <c r="BJ493" s="236"/>
      <c r="BK493" s="236"/>
      <c r="BL493" s="236"/>
      <c r="BM493" s="237">
        <v>7</v>
      </c>
    </row>
    <row r="494" spans="1:65">
      <c r="A494" s="35"/>
      <c r="B494" s="19">
        <v>1</v>
      </c>
      <c r="C494" s="8">
        <v>3</v>
      </c>
      <c r="D494" s="238">
        <v>158</v>
      </c>
      <c r="E494" s="238">
        <v>123.74049999999998</v>
      </c>
      <c r="F494" s="235"/>
      <c r="G494" s="236"/>
      <c r="H494" s="236"/>
      <c r="I494" s="236"/>
      <c r="J494" s="236"/>
      <c r="K494" s="236"/>
      <c r="L494" s="236"/>
      <c r="M494" s="236"/>
      <c r="N494" s="236"/>
      <c r="O494" s="236"/>
      <c r="P494" s="236"/>
      <c r="Q494" s="236"/>
      <c r="R494" s="236"/>
      <c r="S494" s="236"/>
      <c r="T494" s="236"/>
      <c r="U494" s="236"/>
      <c r="V494" s="236"/>
      <c r="W494" s="236"/>
      <c r="X494" s="236"/>
      <c r="Y494" s="236"/>
      <c r="Z494" s="236"/>
      <c r="AA494" s="236"/>
      <c r="AB494" s="236"/>
      <c r="AC494" s="236"/>
      <c r="AD494" s="236"/>
      <c r="AE494" s="236"/>
      <c r="AF494" s="236"/>
      <c r="AG494" s="236"/>
      <c r="AH494" s="236"/>
      <c r="AI494" s="236"/>
      <c r="AJ494" s="236"/>
      <c r="AK494" s="236"/>
      <c r="AL494" s="236"/>
      <c r="AM494" s="236"/>
      <c r="AN494" s="236"/>
      <c r="AO494" s="236"/>
      <c r="AP494" s="236"/>
      <c r="AQ494" s="236"/>
      <c r="AR494" s="236"/>
      <c r="AS494" s="236"/>
      <c r="AT494" s="236"/>
      <c r="AU494" s="236"/>
      <c r="AV494" s="236"/>
      <c r="AW494" s="236"/>
      <c r="AX494" s="236"/>
      <c r="AY494" s="236"/>
      <c r="AZ494" s="236"/>
      <c r="BA494" s="236"/>
      <c r="BB494" s="236"/>
      <c r="BC494" s="236"/>
      <c r="BD494" s="236"/>
      <c r="BE494" s="236"/>
      <c r="BF494" s="236"/>
      <c r="BG494" s="236"/>
      <c r="BH494" s="236"/>
      <c r="BI494" s="236"/>
      <c r="BJ494" s="236"/>
      <c r="BK494" s="236"/>
      <c r="BL494" s="236"/>
      <c r="BM494" s="237">
        <v>16</v>
      </c>
    </row>
    <row r="495" spans="1:65">
      <c r="A495" s="35"/>
      <c r="B495" s="19">
        <v>1</v>
      </c>
      <c r="C495" s="8">
        <v>4</v>
      </c>
      <c r="D495" s="238">
        <v>154</v>
      </c>
      <c r="E495" s="238">
        <v>124.57200000000002</v>
      </c>
      <c r="F495" s="235"/>
      <c r="G495" s="236"/>
      <c r="H495" s="236"/>
      <c r="I495" s="236"/>
      <c r="J495" s="236"/>
      <c r="K495" s="236"/>
      <c r="L495" s="236"/>
      <c r="M495" s="236"/>
      <c r="N495" s="236"/>
      <c r="O495" s="236"/>
      <c r="P495" s="236"/>
      <c r="Q495" s="236"/>
      <c r="R495" s="236"/>
      <c r="S495" s="236"/>
      <c r="T495" s="236"/>
      <c r="U495" s="236"/>
      <c r="V495" s="236"/>
      <c r="W495" s="236"/>
      <c r="X495" s="236"/>
      <c r="Y495" s="236"/>
      <c r="Z495" s="236"/>
      <c r="AA495" s="236"/>
      <c r="AB495" s="236"/>
      <c r="AC495" s="236"/>
      <c r="AD495" s="236"/>
      <c r="AE495" s="236"/>
      <c r="AF495" s="236"/>
      <c r="AG495" s="236"/>
      <c r="AH495" s="236"/>
      <c r="AI495" s="236"/>
      <c r="AJ495" s="236"/>
      <c r="AK495" s="236"/>
      <c r="AL495" s="236"/>
      <c r="AM495" s="236"/>
      <c r="AN495" s="236"/>
      <c r="AO495" s="236"/>
      <c r="AP495" s="236"/>
      <c r="AQ495" s="236"/>
      <c r="AR495" s="236"/>
      <c r="AS495" s="236"/>
      <c r="AT495" s="236"/>
      <c r="AU495" s="236"/>
      <c r="AV495" s="236"/>
      <c r="AW495" s="236"/>
      <c r="AX495" s="236"/>
      <c r="AY495" s="236"/>
      <c r="AZ495" s="236"/>
      <c r="BA495" s="236"/>
      <c r="BB495" s="236"/>
      <c r="BC495" s="236"/>
      <c r="BD495" s="236"/>
      <c r="BE495" s="236"/>
      <c r="BF495" s="236"/>
      <c r="BG495" s="236"/>
      <c r="BH495" s="236"/>
      <c r="BI495" s="236"/>
      <c r="BJ495" s="236"/>
      <c r="BK495" s="236"/>
      <c r="BL495" s="236"/>
      <c r="BM495" s="237">
        <v>140.014375</v>
      </c>
    </row>
    <row r="496" spans="1:65">
      <c r="A496" s="35"/>
      <c r="B496" s="19">
        <v>1</v>
      </c>
      <c r="C496" s="8">
        <v>5</v>
      </c>
      <c r="D496" s="238">
        <v>153</v>
      </c>
      <c r="E496" s="238">
        <v>125.03874999999999</v>
      </c>
      <c r="F496" s="235"/>
      <c r="G496" s="236"/>
      <c r="H496" s="236"/>
      <c r="I496" s="236"/>
      <c r="J496" s="236"/>
      <c r="K496" s="236"/>
      <c r="L496" s="236"/>
      <c r="M496" s="236"/>
      <c r="N496" s="236"/>
      <c r="O496" s="236"/>
      <c r="P496" s="236"/>
      <c r="Q496" s="236"/>
      <c r="R496" s="236"/>
      <c r="S496" s="236"/>
      <c r="T496" s="236"/>
      <c r="U496" s="236"/>
      <c r="V496" s="236"/>
      <c r="W496" s="236"/>
      <c r="X496" s="236"/>
      <c r="Y496" s="236"/>
      <c r="Z496" s="236"/>
      <c r="AA496" s="236"/>
      <c r="AB496" s="236"/>
      <c r="AC496" s="236"/>
      <c r="AD496" s="236"/>
      <c r="AE496" s="236"/>
      <c r="AF496" s="236"/>
      <c r="AG496" s="236"/>
      <c r="AH496" s="236"/>
      <c r="AI496" s="236"/>
      <c r="AJ496" s="236"/>
      <c r="AK496" s="236"/>
      <c r="AL496" s="236"/>
      <c r="AM496" s="236"/>
      <c r="AN496" s="236"/>
      <c r="AO496" s="236"/>
      <c r="AP496" s="236"/>
      <c r="AQ496" s="236"/>
      <c r="AR496" s="236"/>
      <c r="AS496" s="236"/>
      <c r="AT496" s="236"/>
      <c r="AU496" s="236"/>
      <c r="AV496" s="236"/>
      <c r="AW496" s="236"/>
      <c r="AX496" s="236"/>
      <c r="AY496" s="236"/>
      <c r="AZ496" s="236"/>
      <c r="BA496" s="236"/>
      <c r="BB496" s="236"/>
      <c r="BC496" s="236"/>
      <c r="BD496" s="236"/>
      <c r="BE496" s="236"/>
      <c r="BF496" s="236"/>
      <c r="BG496" s="236"/>
      <c r="BH496" s="236"/>
      <c r="BI496" s="236"/>
      <c r="BJ496" s="236"/>
      <c r="BK496" s="236"/>
      <c r="BL496" s="236"/>
      <c r="BM496" s="237">
        <v>13</v>
      </c>
    </row>
    <row r="497" spans="1:65">
      <c r="A497" s="35"/>
      <c r="B497" s="19">
        <v>1</v>
      </c>
      <c r="C497" s="8">
        <v>6</v>
      </c>
      <c r="D497" s="238">
        <v>153</v>
      </c>
      <c r="E497" s="238">
        <v>126.35900000000001</v>
      </c>
      <c r="F497" s="235"/>
      <c r="G497" s="236"/>
      <c r="H497" s="236"/>
      <c r="I497" s="236"/>
      <c r="J497" s="236"/>
      <c r="K497" s="236"/>
      <c r="L497" s="236"/>
      <c r="M497" s="236"/>
      <c r="N497" s="236"/>
      <c r="O497" s="236"/>
      <c r="P497" s="236"/>
      <c r="Q497" s="236"/>
      <c r="R497" s="236"/>
      <c r="S497" s="236"/>
      <c r="T497" s="236"/>
      <c r="U497" s="236"/>
      <c r="V497" s="236"/>
      <c r="W497" s="236"/>
      <c r="X497" s="236"/>
      <c r="Y497" s="236"/>
      <c r="Z497" s="236"/>
      <c r="AA497" s="236"/>
      <c r="AB497" s="236"/>
      <c r="AC497" s="236"/>
      <c r="AD497" s="236"/>
      <c r="AE497" s="236"/>
      <c r="AF497" s="236"/>
      <c r="AG497" s="236"/>
      <c r="AH497" s="236"/>
      <c r="AI497" s="236"/>
      <c r="AJ497" s="236"/>
      <c r="AK497" s="236"/>
      <c r="AL497" s="236"/>
      <c r="AM497" s="236"/>
      <c r="AN497" s="236"/>
      <c r="AO497" s="236"/>
      <c r="AP497" s="236"/>
      <c r="AQ497" s="236"/>
      <c r="AR497" s="236"/>
      <c r="AS497" s="236"/>
      <c r="AT497" s="236"/>
      <c r="AU497" s="236"/>
      <c r="AV497" s="236"/>
      <c r="AW497" s="236"/>
      <c r="AX497" s="236"/>
      <c r="AY497" s="236"/>
      <c r="AZ497" s="236"/>
      <c r="BA497" s="236"/>
      <c r="BB497" s="236"/>
      <c r="BC497" s="236"/>
      <c r="BD497" s="236"/>
      <c r="BE497" s="236"/>
      <c r="BF497" s="236"/>
      <c r="BG497" s="236"/>
      <c r="BH497" s="236"/>
      <c r="BI497" s="236"/>
      <c r="BJ497" s="236"/>
      <c r="BK497" s="236"/>
      <c r="BL497" s="236"/>
      <c r="BM497" s="239"/>
    </row>
    <row r="498" spans="1:65">
      <c r="A498" s="35"/>
      <c r="B498" s="20" t="s">
        <v>261</v>
      </c>
      <c r="C498" s="12"/>
      <c r="D498" s="240">
        <v>155.66666666666666</v>
      </c>
      <c r="E498" s="240">
        <v>124.36208333333333</v>
      </c>
      <c r="F498" s="235"/>
      <c r="G498" s="236"/>
      <c r="H498" s="236"/>
      <c r="I498" s="236"/>
      <c r="J498" s="236"/>
      <c r="K498" s="236"/>
      <c r="L498" s="236"/>
      <c r="M498" s="236"/>
      <c r="N498" s="236"/>
      <c r="O498" s="236"/>
      <c r="P498" s="236"/>
      <c r="Q498" s="236"/>
      <c r="R498" s="236"/>
      <c r="S498" s="236"/>
      <c r="T498" s="236"/>
      <c r="U498" s="236"/>
      <c r="V498" s="236"/>
      <c r="W498" s="236"/>
      <c r="X498" s="236"/>
      <c r="Y498" s="236"/>
      <c r="Z498" s="236"/>
      <c r="AA498" s="236"/>
      <c r="AB498" s="236"/>
      <c r="AC498" s="236"/>
      <c r="AD498" s="236"/>
      <c r="AE498" s="236"/>
      <c r="AF498" s="236"/>
      <c r="AG498" s="236"/>
      <c r="AH498" s="236"/>
      <c r="AI498" s="236"/>
      <c r="AJ498" s="236"/>
      <c r="AK498" s="236"/>
      <c r="AL498" s="236"/>
      <c r="AM498" s="236"/>
      <c r="AN498" s="236"/>
      <c r="AO498" s="236"/>
      <c r="AP498" s="236"/>
      <c r="AQ498" s="236"/>
      <c r="AR498" s="236"/>
      <c r="AS498" s="236"/>
      <c r="AT498" s="236"/>
      <c r="AU498" s="236"/>
      <c r="AV498" s="236"/>
      <c r="AW498" s="236"/>
      <c r="AX498" s="236"/>
      <c r="AY498" s="236"/>
      <c r="AZ498" s="236"/>
      <c r="BA498" s="236"/>
      <c r="BB498" s="236"/>
      <c r="BC498" s="236"/>
      <c r="BD498" s="236"/>
      <c r="BE498" s="236"/>
      <c r="BF498" s="236"/>
      <c r="BG498" s="236"/>
      <c r="BH498" s="236"/>
      <c r="BI498" s="236"/>
      <c r="BJ498" s="236"/>
      <c r="BK498" s="236"/>
      <c r="BL498" s="236"/>
      <c r="BM498" s="239"/>
    </row>
    <row r="499" spans="1:65">
      <c r="A499" s="35"/>
      <c r="B499" s="3" t="s">
        <v>262</v>
      </c>
      <c r="C499" s="33"/>
      <c r="D499" s="241">
        <v>155.5</v>
      </c>
      <c r="E499" s="241">
        <v>124.23725000000002</v>
      </c>
      <c r="F499" s="235"/>
      <c r="G499" s="236"/>
      <c r="H499" s="236"/>
      <c r="I499" s="236"/>
      <c r="J499" s="236"/>
      <c r="K499" s="236"/>
      <c r="L499" s="236"/>
      <c r="M499" s="236"/>
      <c r="N499" s="236"/>
      <c r="O499" s="236"/>
      <c r="P499" s="236"/>
      <c r="Q499" s="236"/>
      <c r="R499" s="236"/>
      <c r="S499" s="236"/>
      <c r="T499" s="236"/>
      <c r="U499" s="236"/>
      <c r="V499" s="236"/>
      <c r="W499" s="236"/>
      <c r="X499" s="236"/>
      <c r="Y499" s="236"/>
      <c r="Z499" s="236"/>
      <c r="AA499" s="236"/>
      <c r="AB499" s="236"/>
      <c r="AC499" s="236"/>
      <c r="AD499" s="236"/>
      <c r="AE499" s="236"/>
      <c r="AF499" s="236"/>
      <c r="AG499" s="236"/>
      <c r="AH499" s="236"/>
      <c r="AI499" s="236"/>
      <c r="AJ499" s="236"/>
      <c r="AK499" s="236"/>
      <c r="AL499" s="236"/>
      <c r="AM499" s="236"/>
      <c r="AN499" s="236"/>
      <c r="AO499" s="236"/>
      <c r="AP499" s="236"/>
      <c r="AQ499" s="236"/>
      <c r="AR499" s="236"/>
      <c r="AS499" s="236"/>
      <c r="AT499" s="236"/>
      <c r="AU499" s="236"/>
      <c r="AV499" s="236"/>
      <c r="AW499" s="236"/>
      <c r="AX499" s="236"/>
      <c r="AY499" s="236"/>
      <c r="AZ499" s="236"/>
      <c r="BA499" s="236"/>
      <c r="BB499" s="236"/>
      <c r="BC499" s="236"/>
      <c r="BD499" s="236"/>
      <c r="BE499" s="236"/>
      <c r="BF499" s="236"/>
      <c r="BG499" s="236"/>
      <c r="BH499" s="236"/>
      <c r="BI499" s="236"/>
      <c r="BJ499" s="236"/>
      <c r="BK499" s="236"/>
      <c r="BL499" s="236"/>
      <c r="BM499" s="239"/>
    </row>
    <row r="500" spans="1:65">
      <c r="A500" s="35"/>
      <c r="B500" s="3" t="s">
        <v>263</v>
      </c>
      <c r="C500" s="33"/>
      <c r="D500" s="241">
        <v>2.6583202716502514</v>
      </c>
      <c r="E500" s="241">
        <v>1.2911705606412649</v>
      </c>
      <c r="F500" s="235"/>
      <c r="G500" s="236"/>
      <c r="H500" s="236"/>
      <c r="I500" s="236"/>
      <c r="J500" s="236"/>
      <c r="K500" s="236"/>
      <c r="L500" s="236"/>
      <c r="M500" s="236"/>
      <c r="N500" s="236"/>
      <c r="O500" s="236"/>
      <c r="P500" s="236"/>
      <c r="Q500" s="236"/>
      <c r="R500" s="236"/>
      <c r="S500" s="236"/>
      <c r="T500" s="236"/>
      <c r="U500" s="236"/>
      <c r="V500" s="236"/>
      <c r="W500" s="236"/>
      <c r="X500" s="236"/>
      <c r="Y500" s="236"/>
      <c r="Z500" s="236"/>
      <c r="AA500" s="236"/>
      <c r="AB500" s="236"/>
      <c r="AC500" s="236"/>
      <c r="AD500" s="236"/>
      <c r="AE500" s="236"/>
      <c r="AF500" s="236"/>
      <c r="AG500" s="236"/>
      <c r="AH500" s="236"/>
      <c r="AI500" s="236"/>
      <c r="AJ500" s="236"/>
      <c r="AK500" s="236"/>
      <c r="AL500" s="236"/>
      <c r="AM500" s="236"/>
      <c r="AN500" s="236"/>
      <c r="AO500" s="236"/>
      <c r="AP500" s="236"/>
      <c r="AQ500" s="236"/>
      <c r="AR500" s="236"/>
      <c r="AS500" s="236"/>
      <c r="AT500" s="236"/>
      <c r="AU500" s="236"/>
      <c r="AV500" s="236"/>
      <c r="AW500" s="236"/>
      <c r="AX500" s="236"/>
      <c r="AY500" s="236"/>
      <c r="AZ500" s="236"/>
      <c r="BA500" s="236"/>
      <c r="BB500" s="236"/>
      <c r="BC500" s="236"/>
      <c r="BD500" s="236"/>
      <c r="BE500" s="236"/>
      <c r="BF500" s="236"/>
      <c r="BG500" s="236"/>
      <c r="BH500" s="236"/>
      <c r="BI500" s="236"/>
      <c r="BJ500" s="236"/>
      <c r="BK500" s="236"/>
      <c r="BL500" s="236"/>
      <c r="BM500" s="239"/>
    </row>
    <row r="501" spans="1:65">
      <c r="A501" s="35"/>
      <c r="B501" s="3" t="s">
        <v>87</v>
      </c>
      <c r="C501" s="33"/>
      <c r="D501" s="13">
        <v>1.7077003886404186E-2</v>
      </c>
      <c r="E501" s="13">
        <v>1.0382349073233856E-2</v>
      </c>
      <c r="F501" s="16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2"/>
    </row>
    <row r="502" spans="1:65">
      <c r="A502" s="35"/>
      <c r="B502" s="3" t="s">
        <v>264</v>
      </c>
      <c r="C502" s="33"/>
      <c r="D502" s="13">
        <v>0.11179060483372982</v>
      </c>
      <c r="E502" s="13">
        <v>-0.11179060483372993</v>
      </c>
      <c r="F502" s="16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2"/>
    </row>
    <row r="503" spans="1:65">
      <c r="A503" s="35"/>
      <c r="B503" s="53" t="s">
        <v>265</v>
      </c>
      <c r="C503" s="54"/>
      <c r="D503" s="52">
        <v>0.67</v>
      </c>
      <c r="E503" s="52">
        <v>0.67</v>
      </c>
      <c r="F503" s="16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2"/>
    </row>
    <row r="504" spans="1:65">
      <c r="B504" s="36"/>
      <c r="C504" s="20"/>
      <c r="D504" s="31"/>
      <c r="E504" s="31"/>
      <c r="BM504" s="62"/>
    </row>
    <row r="505" spans="1:65" ht="15">
      <c r="B505" s="37" t="s">
        <v>475</v>
      </c>
      <c r="BM505" s="32" t="s">
        <v>268</v>
      </c>
    </row>
    <row r="506" spans="1:65" ht="15">
      <c r="A506" s="28" t="s">
        <v>63</v>
      </c>
      <c r="B506" s="18" t="s">
        <v>115</v>
      </c>
      <c r="C506" s="15" t="s">
        <v>116</v>
      </c>
      <c r="D506" s="16" t="s">
        <v>230</v>
      </c>
      <c r="E506" s="17" t="s">
        <v>230</v>
      </c>
      <c r="F506" s="16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1</v>
      </c>
    </row>
    <row r="507" spans="1:65">
      <c r="A507" s="35"/>
      <c r="B507" s="19" t="s">
        <v>231</v>
      </c>
      <c r="C507" s="8" t="s">
        <v>231</v>
      </c>
      <c r="D507" s="162" t="s">
        <v>235</v>
      </c>
      <c r="E507" s="163" t="s">
        <v>251</v>
      </c>
      <c r="F507" s="16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 t="s">
        <v>1</v>
      </c>
    </row>
    <row r="508" spans="1:65">
      <c r="A508" s="35"/>
      <c r="B508" s="19"/>
      <c r="C508" s="8"/>
      <c r="D508" s="9" t="s">
        <v>103</v>
      </c>
      <c r="E508" s="10" t="s">
        <v>103</v>
      </c>
      <c r="F508" s="16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3</v>
      </c>
    </row>
    <row r="509" spans="1:65">
      <c r="A509" s="35"/>
      <c r="B509" s="19"/>
      <c r="C509" s="8"/>
      <c r="D509" s="29"/>
      <c r="E509" s="29"/>
      <c r="F509" s="16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3</v>
      </c>
    </row>
    <row r="510" spans="1:65">
      <c r="A510" s="35"/>
      <c r="B510" s="18">
        <v>1</v>
      </c>
      <c r="C510" s="14">
        <v>1</v>
      </c>
      <c r="D510" s="242">
        <v>0.39</v>
      </c>
      <c r="E510" s="242">
        <v>0.375</v>
      </c>
      <c r="F510" s="232"/>
      <c r="G510" s="233"/>
      <c r="H510" s="233"/>
      <c r="I510" s="233"/>
      <c r="J510" s="233"/>
      <c r="K510" s="233"/>
      <c r="L510" s="233"/>
      <c r="M510" s="233"/>
      <c r="N510" s="233"/>
      <c r="O510" s="233"/>
      <c r="P510" s="233"/>
      <c r="Q510" s="233"/>
      <c r="R510" s="233"/>
      <c r="S510" s="233"/>
      <c r="T510" s="233"/>
      <c r="U510" s="233"/>
      <c r="V510" s="233"/>
      <c r="W510" s="233"/>
      <c r="X510" s="233"/>
      <c r="Y510" s="233"/>
      <c r="Z510" s="233"/>
      <c r="AA510" s="233"/>
      <c r="AB510" s="233"/>
      <c r="AC510" s="233"/>
      <c r="AD510" s="233"/>
      <c r="AE510" s="233"/>
      <c r="AF510" s="233"/>
      <c r="AG510" s="233"/>
      <c r="AH510" s="233"/>
      <c r="AI510" s="233"/>
      <c r="AJ510" s="233"/>
      <c r="AK510" s="233"/>
      <c r="AL510" s="233"/>
      <c r="AM510" s="233"/>
      <c r="AN510" s="233"/>
      <c r="AO510" s="233"/>
      <c r="AP510" s="233"/>
      <c r="AQ510" s="233"/>
      <c r="AR510" s="233"/>
      <c r="AS510" s="233"/>
      <c r="AT510" s="233"/>
      <c r="AU510" s="233"/>
      <c r="AV510" s="233"/>
      <c r="AW510" s="233"/>
      <c r="AX510" s="233"/>
      <c r="AY510" s="233"/>
      <c r="AZ510" s="233"/>
      <c r="BA510" s="233"/>
      <c r="BB510" s="233"/>
      <c r="BC510" s="233"/>
      <c r="BD510" s="233"/>
      <c r="BE510" s="233"/>
      <c r="BF510" s="233"/>
      <c r="BG510" s="233"/>
      <c r="BH510" s="233"/>
      <c r="BI510" s="233"/>
      <c r="BJ510" s="233"/>
      <c r="BK510" s="233"/>
      <c r="BL510" s="233"/>
      <c r="BM510" s="243">
        <v>1</v>
      </c>
    </row>
    <row r="511" spans="1:65">
      <c r="A511" s="35"/>
      <c r="B511" s="19">
        <v>1</v>
      </c>
      <c r="C511" s="8">
        <v>2</v>
      </c>
      <c r="D511" s="244">
        <v>0.39</v>
      </c>
      <c r="E511" s="244">
        <v>0.375</v>
      </c>
      <c r="F511" s="232"/>
      <c r="G511" s="233"/>
      <c r="H511" s="233"/>
      <c r="I511" s="233"/>
      <c r="J511" s="233"/>
      <c r="K511" s="233"/>
      <c r="L511" s="233"/>
      <c r="M511" s="233"/>
      <c r="N511" s="233"/>
      <c r="O511" s="233"/>
      <c r="P511" s="233"/>
      <c r="Q511" s="233"/>
      <c r="R511" s="233"/>
      <c r="S511" s="233"/>
      <c r="T511" s="233"/>
      <c r="U511" s="233"/>
      <c r="V511" s="233"/>
      <c r="W511" s="233"/>
      <c r="X511" s="233"/>
      <c r="Y511" s="233"/>
      <c r="Z511" s="233"/>
      <c r="AA511" s="233"/>
      <c r="AB511" s="233"/>
      <c r="AC511" s="233"/>
      <c r="AD511" s="233"/>
      <c r="AE511" s="233"/>
      <c r="AF511" s="233"/>
      <c r="AG511" s="233"/>
      <c r="AH511" s="233"/>
      <c r="AI511" s="233"/>
      <c r="AJ511" s="233"/>
      <c r="AK511" s="233"/>
      <c r="AL511" s="233"/>
      <c r="AM511" s="233"/>
      <c r="AN511" s="233"/>
      <c r="AO511" s="233"/>
      <c r="AP511" s="233"/>
      <c r="AQ511" s="233"/>
      <c r="AR511" s="233"/>
      <c r="AS511" s="233"/>
      <c r="AT511" s="233"/>
      <c r="AU511" s="233"/>
      <c r="AV511" s="233"/>
      <c r="AW511" s="233"/>
      <c r="AX511" s="233"/>
      <c r="AY511" s="233"/>
      <c r="AZ511" s="233"/>
      <c r="BA511" s="233"/>
      <c r="BB511" s="233"/>
      <c r="BC511" s="233"/>
      <c r="BD511" s="233"/>
      <c r="BE511" s="233"/>
      <c r="BF511" s="233"/>
      <c r="BG511" s="233"/>
      <c r="BH511" s="233"/>
      <c r="BI511" s="233"/>
      <c r="BJ511" s="233"/>
      <c r="BK511" s="233"/>
      <c r="BL511" s="233"/>
      <c r="BM511" s="243">
        <v>16</v>
      </c>
    </row>
    <row r="512" spans="1:65">
      <c r="A512" s="35"/>
      <c r="B512" s="19">
        <v>1</v>
      </c>
      <c r="C512" s="8">
        <v>3</v>
      </c>
      <c r="D512" s="244">
        <v>0.39</v>
      </c>
      <c r="E512" s="244">
        <v>0.36875000000000002</v>
      </c>
      <c r="F512" s="232"/>
      <c r="G512" s="233"/>
      <c r="H512" s="233"/>
      <c r="I512" s="233"/>
      <c r="J512" s="233"/>
      <c r="K512" s="233"/>
      <c r="L512" s="233"/>
      <c r="M512" s="233"/>
      <c r="N512" s="233"/>
      <c r="O512" s="233"/>
      <c r="P512" s="233"/>
      <c r="Q512" s="233"/>
      <c r="R512" s="233"/>
      <c r="S512" s="233"/>
      <c r="T512" s="233"/>
      <c r="U512" s="233"/>
      <c r="V512" s="233"/>
      <c r="W512" s="233"/>
      <c r="X512" s="233"/>
      <c r="Y512" s="233"/>
      <c r="Z512" s="233"/>
      <c r="AA512" s="233"/>
      <c r="AB512" s="233"/>
      <c r="AC512" s="233"/>
      <c r="AD512" s="233"/>
      <c r="AE512" s="233"/>
      <c r="AF512" s="233"/>
      <c r="AG512" s="233"/>
      <c r="AH512" s="233"/>
      <c r="AI512" s="233"/>
      <c r="AJ512" s="233"/>
      <c r="AK512" s="233"/>
      <c r="AL512" s="233"/>
      <c r="AM512" s="233"/>
      <c r="AN512" s="233"/>
      <c r="AO512" s="233"/>
      <c r="AP512" s="233"/>
      <c r="AQ512" s="233"/>
      <c r="AR512" s="233"/>
      <c r="AS512" s="233"/>
      <c r="AT512" s="233"/>
      <c r="AU512" s="233"/>
      <c r="AV512" s="233"/>
      <c r="AW512" s="233"/>
      <c r="AX512" s="233"/>
      <c r="AY512" s="233"/>
      <c r="AZ512" s="233"/>
      <c r="BA512" s="233"/>
      <c r="BB512" s="233"/>
      <c r="BC512" s="233"/>
      <c r="BD512" s="233"/>
      <c r="BE512" s="233"/>
      <c r="BF512" s="233"/>
      <c r="BG512" s="233"/>
      <c r="BH512" s="233"/>
      <c r="BI512" s="233"/>
      <c r="BJ512" s="233"/>
      <c r="BK512" s="233"/>
      <c r="BL512" s="233"/>
      <c r="BM512" s="243">
        <v>16</v>
      </c>
    </row>
    <row r="513" spans="1:65">
      <c r="A513" s="35"/>
      <c r="B513" s="19">
        <v>1</v>
      </c>
      <c r="C513" s="8">
        <v>4</v>
      </c>
      <c r="D513" s="244">
        <v>0.38</v>
      </c>
      <c r="E513" s="244">
        <v>0.375</v>
      </c>
      <c r="F513" s="232"/>
      <c r="G513" s="233"/>
      <c r="H513" s="233"/>
      <c r="I513" s="233"/>
      <c r="J513" s="233"/>
      <c r="K513" s="233"/>
      <c r="L513" s="233"/>
      <c r="M513" s="233"/>
      <c r="N513" s="233"/>
      <c r="O513" s="233"/>
      <c r="P513" s="233"/>
      <c r="Q513" s="233"/>
      <c r="R513" s="233"/>
      <c r="S513" s="233"/>
      <c r="T513" s="233"/>
      <c r="U513" s="233"/>
      <c r="V513" s="233"/>
      <c r="W513" s="233"/>
      <c r="X513" s="233"/>
      <c r="Y513" s="233"/>
      <c r="Z513" s="233"/>
      <c r="AA513" s="233"/>
      <c r="AB513" s="233"/>
      <c r="AC513" s="233"/>
      <c r="AD513" s="233"/>
      <c r="AE513" s="233"/>
      <c r="AF513" s="233"/>
      <c r="AG513" s="233"/>
      <c r="AH513" s="233"/>
      <c r="AI513" s="233"/>
      <c r="AJ513" s="233"/>
      <c r="AK513" s="233"/>
      <c r="AL513" s="233"/>
      <c r="AM513" s="233"/>
      <c r="AN513" s="233"/>
      <c r="AO513" s="233"/>
      <c r="AP513" s="233"/>
      <c r="AQ513" s="233"/>
      <c r="AR513" s="233"/>
      <c r="AS513" s="233"/>
      <c r="AT513" s="233"/>
      <c r="AU513" s="233"/>
      <c r="AV513" s="233"/>
      <c r="AW513" s="233"/>
      <c r="AX513" s="233"/>
      <c r="AY513" s="233"/>
      <c r="AZ513" s="233"/>
      <c r="BA513" s="233"/>
      <c r="BB513" s="233"/>
      <c r="BC513" s="233"/>
      <c r="BD513" s="233"/>
      <c r="BE513" s="233"/>
      <c r="BF513" s="233"/>
      <c r="BG513" s="233"/>
      <c r="BH513" s="233"/>
      <c r="BI513" s="233"/>
      <c r="BJ513" s="233"/>
      <c r="BK513" s="233"/>
      <c r="BL513" s="233"/>
      <c r="BM513" s="243">
        <v>0.37968750000000001</v>
      </c>
    </row>
    <row r="514" spans="1:65">
      <c r="A514" s="35"/>
      <c r="B514" s="19">
        <v>1</v>
      </c>
      <c r="C514" s="8">
        <v>5</v>
      </c>
      <c r="D514" s="244">
        <v>0.38</v>
      </c>
      <c r="E514" s="244">
        <v>0.38124999999999998</v>
      </c>
      <c r="F514" s="232"/>
      <c r="G514" s="233"/>
      <c r="H514" s="233"/>
      <c r="I514" s="233"/>
      <c r="J514" s="233"/>
      <c r="K514" s="233"/>
      <c r="L514" s="233"/>
      <c r="M514" s="233"/>
      <c r="N514" s="233"/>
      <c r="O514" s="233"/>
      <c r="P514" s="233"/>
      <c r="Q514" s="233"/>
      <c r="R514" s="233"/>
      <c r="S514" s="233"/>
      <c r="T514" s="233"/>
      <c r="U514" s="233"/>
      <c r="V514" s="233"/>
      <c r="W514" s="233"/>
      <c r="X514" s="233"/>
      <c r="Y514" s="233"/>
      <c r="Z514" s="233"/>
      <c r="AA514" s="233"/>
      <c r="AB514" s="233"/>
      <c r="AC514" s="233"/>
      <c r="AD514" s="233"/>
      <c r="AE514" s="233"/>
      <c r="AF514" s="233"/>
      <c r="AG514" s="233"/>
      <c r="AH514" s="233"/>
      <c r="AI514" s="233"/>
      <c r="AJ514" s="233"/>
      <c r="AK514" s="233"/>
      <c r="AL514" s="233"/>
      <c r="AM514" s="233"/>
      <c r="AN514" s="233"/>
      <c r="AO514" s="233"/>
      <c r="AP514" s="233"/>
      <c r="AQ514" s="233"/>
      <c r="AR514" s="233"/>
      <c r="AS514" s="233"/>
      <c r="AT514" s="233"/>
      <c r="AU514" s="233"/>
      <c r="AV514" s="233"/>
      <c r="AW514" s="233"/>
      <c r="AX514" s="233"/>
      <c r="AY514" s="233"/>
      <c r="AZ514" s="233"/>
      <c r="BA514" s="233"/>
      <c r="BB514" s="233"/>
      <c r="BC514" s="233"/>
      <c r="BD514" s="233"/>
      <c r="BE514" s="233"/>
      <c r="BF514" s="233"/>
      <c r="BG514" s="233"/>
      <c r="BH514" s="233"/>
      <c r="BI514" s="233"/>
      <c r="BJ514" s="233"/>
      <c r="BK514" s="233"/>
      <c r="BL514" s="233"/>
      <c r="BM514" s="243">
        <v>14</v>
      </c>
    </row>
    <row r="515" spans="1:65">
      <c r="A515" s="35"/>
      <c r="B515" s="19">
        <v>1</v>
      </c>
      <c r="C515" s="8">
        <v>6</v>
      </c>
      <c r="D515" s="244">
        <v>0.37</v>
      </c>
      <c r="E515" s="244">
        <v>0.38124999999999998</v>
      </c>
      <c r="F515" s="232"/>
      <c r="G515" s="233"/>
      <c r="H515" s="233"/>
      <c r="I515" s="233"/>
      <c r="J515" s="233"/>
      <c r="K515" s="233"/>
      <c r="L515" s="233"/>
      <c r="M515" s="233"/>
      <c r="N515" s="233"/>
      <c r="O515" s="233"/>
      <c r="P515" s="233"/>
      <c r="Q515" s="233"/>
      <c r="R515" s="233"/>
      <c r="S515" s="233"/>
      <c r="T515" s="233"/>
      <c r="U515" s="233"/>
      <c r="V515" s="233"/>
      <c r="W515" s="233"/>
      <c r="X515" s="233"/>
      <c r="Y515" s="233"/>
      <c r="Z515" s="233"/>
      <c r="AA515" s="233"/>
      <c r="AB515" s="233"/>
      <c r="AC515" s="233"/>
      <c r="AD515" s="233"/>
      <c r="AE515" s="233"/>
      <c r="AF515" s="233"/>
      <c r="AG515" s="233"/>
      <c r="AH515" s="233"/>
      <c r="AI515" s="233"/>
      <c r="AJ515" s="233"/>
      <c r="AK515" s="233"/>
      <c r="AL515" s="233"/>
      <c r="AM515" s="233"/>
      <c r="AN515" s="233"/>
      <c r="AO515" s="233"/>
      <c r="AP515" s="233"/>
      <c r="AQ515" s="233"/>
      <c r="AR515" s="233"/>
      <c r="AS515" s="233"/>
      <c r="AT515" s="233"/>
      <c r="AU515" s="233"/>
      <c r="AV515" s="233"/>
      <c r="AW515" s="233"/>
      <c r="AX515" s="233"/>
      <c r="AY515" s="233"/>
      <c r="AZ515" s="233"/>
      <c r="BA515" s="233"/>
      <c r="BB515" s="233"/>
      <c r="BC515" s="233"/>
      <c r="BD515" s="233"/>
      <c r="BE515" s="233"/>
      <c r="BF515" s="233"/>
      <c r="BG515" s="233"/>
      <c r="BH515" s="233"/>
      <c r="BI515" s="233"/>
      <c r="BJ515" s="233"/>
      <c r="BK515" s="233"/>
      <c r="BL515" s="233"/>
      <c r="BM515" s="63"/>
    </row>
    <row r="516" spans="1:65">
      <c r="A516" s="35"/>
      <c r="B516" s="20" t="s">
        <v>261</v>
      </c>
      <c r="C516" s="12"/>
      <c r="D516" s="245">
        <v>0.3833333333333333</v>
      </c>
      <c r="E516" s="245">
        <v>0.37604166666666666</v>
      </c>
      <c r="F516" s="232"/>
      <c r="G516" s="233"/>
      <c r="H516" s="233"/>
      <c r="I516" s="233"/>
      <c r="J516" s="233"/>
      <c r="K516" s="233"/>
      <c r="L516" s="233"/>
      <c r="M516" s="233"/>
      <c r="N516" s="233"/>
      <c r="O516" s="233"/>
      <c r="P516" s="233"/>
      <c r="Q516" s="233"/>
      <c r="R516" s="233"/>
      <c r="S516" s="233"/>
      <c r="T516" s="233"/>
      <c r="U516" s="233"/>
      <c r="V516" s="233"/>
      <c r="W516" s="233"/>
      <c r="X516" s="233"/>
      <c r="Y516" s="233"/>
      <c r="Z516" s="233"/>
      <c r="AA516" s="233"/>
      <c r="AB516" s="233"/>
      <c r="AC516" s="233"/>
      <c r="AD516" s="233"/>
      <c r="AE516" s="233"/>
      <c r="AF516" s="233"/>
      <c r="AG516" s="233"/>
      <c r="AH516" s="233"/>
      <c r="AI516" s="233"/>
      <c r="AJ516" s="233"/>
      <c r="AK516" s="233"/>
      <c r="AL516" s="233"/>
      <c r="AM516" s="233"/>
      <c r="AN516" s="233"/>
      <c r="AO516" s="233"/>
      <c r="AP516" s="233"/>
      <c r="AQ516" s="233"/>
      <c r="AR516" s="233"/>
      <c r="AS516" s="233"/>
      <c r="AT516" s="233"/>
      <c r="AU516" s="233"/>
      <c r="AV516" s="233"/>
      <c r="AW516" s="233"/>
      <c r="AX516" s="233"/>
      <c r="AY516" s="233"/>
      <c r="AZ516" s="233"/>
      <c r="BA516" s="233"/>
      <c r="BB516" s="233"/>
      <c r="BC516" s="233"/>
      <c r="BD516" s="233"/>
      <c r="BE516" s="233"/>
      <c r="BF516" s="233"/>
      <c r="BG516" s="233"/>
      <c r="BH516" s="233"/>
      <c r="BI516" s="233"/>
      <c r="BJ516" s="233"/>
      <c r="BK516" s="233"/>
      <c r="BL516" s="233"/>
      <c r="BM516" s="63"/>
    </row>
    <row r="517" spans="1:65">
      <c r="A517" s="35"/>
      <c r="B517" s="3" t="s">
        <v>262</v>
      </c>
      <c r="C517" s="33"/>
      <c r="D517" s="27">
        <v>0.38500000000000001</v>
      </c>
      <c r="E517" s="27">
        <v>0.375</v>
      </c>
      <c r="F517" s="232"/>
      <c r="G517" s="233"/>
      <c r="H517" s="233"/>
      <c r="I517" s="233"/>
      <c r="J517" s="233"/>
      <c r="K517" s="233"/>
      <c r="L517" s="233"/>
      <c r="M517" s="233"/>
      <c r="N517" s="233"/>
      <c r="O517" s="233"/>
      <c r="P517" s="233"/>
      <c r="Q517" s="233"/>
      <c r="R517" s="233"/>
      <c r="S517" s="233"/>
      <c r="T517" s="233"/>
      <c r="U517" s="233"/>
      <c r="V517" s="233"/>
      <c r="W517" s="233"/>
      <c r="X517" s="233"/>
      <c r="Y517" s="233"/>
      <c r="Z517" s="233"/>
      <c r="AA517" s="233"/>
      <c r="AB517" s="233"/>
      <c r="AC517" s="233"/>
      <c r="AD517" s="233"/>
      <c r="AE517" s="233"/>
      <c r="AF517" s="233"/>
      <c r="AG517" s="233"/>
      <c r="AH517" s="233"/>
      <c r="AI517" s="233"/>
      <c r="AJ517" s="233"/>
      <c r="AK517" s="233"/>
      <c r="AL517" s="233"/>
      <c r="AM517" s="233"/>
      <c r="AN517" s="233"/>
      <c r="AO517" s="233"/>
      <c r="AP517" s="233"/>
      <c r="AQ517" s="233"/>
      <c r="AR517" s="233"/>
      <c r="AS517" s="233"/>
      <c r="AT517" s="233"/>
      <c r="AU517" s="233"/>
      <c r="AV517" s="233"/>
      <c r="AW517" s="233"/>
      <c r="AX517" s="233"/>
      <c r="AY517" s="233"/>
      <c r="AZ517" s="233"/>
      <c r="BA517" s="233"/>
      <c r="BB517" s="233"/>
      <c r="BC517" s="233"/>
      <c r="BD517" s="233"/>
      <c r="BE517" s="233"/>
      <c r="BF517" s="233"/>
      <c r="BG517" s="233"/>
      <c r="BH517" s="233"/>
      <c r="BI517" s="233"/>
      <c r="BJ517" s="233"/>
      <c r="BK517" s="233"/>
      <c r="BL517" s="233"/>
      <c r="BM517" s="63"/>
    </row>
    <row r="518" spans="1:65">
      <c r="A518" s="35"/>
      <c r="B518" s="3" t="s">
        <v>263</v>
      </c>
      <c r="C518" s="33"/>
      <c r="D518" s="27">
        <v>8.1649658092772665E-3</v>
      </c>
      <c r="E518" s="27">
        <v>4.7048290794317396E-3</v>
      </c>
      <c r="F518" s="232"/>
      <c r="G518" s="233"/>
      <c r="H518" s="233"/>
      <c r="I518" s="233"/>
      <c r="J518" s="233"/>
      <c r="K518" s="233"/>
      <c r="L518" s="233"/>
      <c r="M518" s="233"/>
      <c r="N518" s="233"/>
      <c r="O518" s="233"/>
      <c r="P518" s="233"/>
      <c r="Q518" s="233"/>
      <c r="R518" s="233"/>
      <c r="S518" s="233"/>
      <c r="T518" s="233"/>
      <c r="U518" s="233"/>
      <c r="V518" s="233"/>
      <c r="W518" s="233"/>
      <c r="X518" s="233"/>
      <c r="Y518" s="233"/>
      <c r="Z518" s="233"/>
      <c r="AA518" s="233"/>
      <c r="AB518" s="233"/>
      <c r="AC518" s="233"/>
      <c r="AD518" s="233"/>
      <c r="AE518" s="233"/>
      <c r="AF518" s="233"/>
      <c r="AG518" s="233"/>
      <c r="AH518" s="233"/>
      <c r="AI518" s="233"/>
      <c r="AJ518" s="233"/>
      <c r="AK518" s="233"/>
      <c r="AL518" s="233"/>
      <c r="AM518" s="233"/>
      <c r="AN518" s="233"/>
      <c r="AO518" s="233"/>
      <c r="AP518" s="233"/>
      <c r="AQ518" s="233"/>
      <c r="AR518" s="233"/>
      <c r="AS518" s="233"/>
      <c r="AT518" s="233"/>
      <c r="AU518" s="233"/>
      <c r="AV518" s="233"/>
      <c r="AW518" s="233"/>
      <c r="AX518" s="233"/>
      <c r="AY518" s="233"/>
      <c r="AZ518" s="233"/>
      <c r="BA518" s="233"/>
      <c r="BB518" s="233"/>
      <c r="BC518" s="233"/>
      <c r="BD518" s="233"/>
      <c r="BE518" s="233"/>
      <c r="BF518" s="233"/>
      <c r="BG518" s="233"/>
      <c r="BH518" s="233"/>
      <c r="BI518" s="233"/>
      <c r="BJ518" s="233"/>
      <c r="BK518" s="233"/>
      <c r="BL518" s="233"/>
      <c r="BM518" s="63"/>
    </row>
    <row r="519" spans="1:65">
      <c r="A519" s="35"/>
      <c r="B519" s="3" t="s">
        <v>87</v>
      </c>
      <c r="C519" s="33"/>
      <c r="D519" s="13">
        <v>2.1299910806810263E-2</v>
      </c>
      <c r="E519" s="13">
        <v>1.2511456831729833E-2</v>
      </c>
      <c r="F519" s="16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62"/>
    </row>
    <row r="520" spans="1:65">
      <c r="A520" s="35"/>
      <c r="B520" s="3" t="s">
        <v>264</v>
      </c>
      <c r="C520" s="33"/>
      <c r="D520" s="13">
        <v>9.6021947873798918E-3</v>
      </c>
      <c r="E520" s="13">
        <v>-9.6021947873800029E-3</v>
      </c>
      <c r="F520" s="16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62"/>
    </row>
    <row r="521" spans="1:65">
      <c r="A521" s="35"/>
      <c r="B521" s="53" t="s">
        <v>265</v>
      </c>
      <c r="C521" s="54"/>
      <c r="D521" s="52">
        <v>0.67</v>
      </c>
      <c r="E521" s="52">
        <v>0.67</v>
      </c>
      <c r="F521" s="16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2"/>
    </row>
    <row r="522" spans="1:65">
      <c r="B522" s="36"/>
      <c r="C522" s="20"/>
      <c r="D522" s="31"/>
      <c r="E522" s="31"/>
      <c r="BM522" s="62"/>
    </row>
    <row r="523" spans="1:65" ht="15">
      <c r="B523" s="37" t="s">
        <v>476</v>
      </c>
      <c r="BM523" s="32" t="s">
        <v>268</v>
      </c>
    </row>
    <row r="524" spans="1:65" ht="15">
      <c r="A524" s="28" t="s">
        <v>66</v>
      </c>
      <c r="B524" s="18" t="s">
        <v>115</v>
      </c>
      <c r="C524" s="15" t="s">
        <v>116</v>
      </c>
      <c r="D524" s="16" t="s">
        <v>230</v>
      </c>
      <c r="E524" s="17" t="s">
        <v>230</v>
      </c>
      <c r="F524" s="16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2">
        <v>1</v>
      </c>
    </row>
    <row r="525" spans="1:65">
      <c r="A525" s="35"/>
      <c r="B525" s="19" t="s">
        <v>231</v>
      </c>
      <c r="C525" s="8" t="s">
        <v>231</v>
      </c>
      <c r="D525" s="162" t="s">
        <v>235</v>
      </c>
      <c r="E525" s="163" t="s">
        <v>251</v>
      </c>
      <c r="F525" s="16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 t="s">
        <v>3</v>
      </c>
    </row>
    <row r="526" spans="1:65">
      <c r="A526" s="35"/>
      <c r="B526" s="19"/>
      <c r="C526" s="8"/>
      <c r="D526" s="9" t="s">
        <v>103</v>
      </c>
      <c r="E526" s="10" t="s">
        <v>103</v>
      </c>
      <c r="F526" s="16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0</v>
      </c>
    </row>
    <row r="527" spans="1:65">
      <c r="A527" s="35"/>
      <c r="B527" s="19"/>
      <c r="C527" s="8"/>
      <c r="D527" s="29"/>
      <c r="E527" s="29"/>
      <c r="F527" s="16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0</v>
      </c>
    </row>
    <row r="528" spans="1:65">
      <c r="A528" s="35"/>
      <c r="B528" s="18">
        <v>1</v>
      </c>
      <c r="C528" s="14">
        <v>1</v>
      </c>
      <c r="D528" s="257">
        <v>164</v>
      </c>
      <c r="E528" s="234">
        <v>87.384999999999991</v>
      </c>
      <c r="F528" s="235"/>
      <c r="G528" s="236"/>
      <c r="H528" s="236"/>
      <c r="I528" s="236"/>
      <c r="J528" s="236"/>
      <c r="K528" s="236"/>
      <c r="L528" s="236"/>
      <c r="M528" s="236"/>
      <c r="N528" s="236"/>
      <c r="O528" s="236"/>
      <c r="P528" s="236"/>
      <c r="Q528" s="236"/>
      <c r="R528" s="236"/>
      <c r="S528" s="236"/>
      <c r="T528" s="236"/>
      <c r="U528" s="236"/>
      <c r="V528" s="236"/>
      <c r="W528" s="236"/>
      <c r="X528" s="236"/>
      <c r="Y528" s="236"/>
      <c r="Z528" s="236"/>
      <c r="AA528" s="236"/>
      <c r="AB528" s="236"/>
      <c r="AC528" s="236"/>
      <c r="AD528" s="236"/>
      <c r="AE528" s="236"/>
      <c r="AF528" s="236"/>
      <c r="AG528" s="236"/>
      <c r="AH528" s="236"/>
      <c r="AI528" s="236"/>
      <c r="AJ528" s="236"/>
      <c r="AK528" s="236"/>
      <c r="AL528" s="236"/>
      <c r="AM528" s="236"/>
      <c r="AN528" s="236"/>
      <c r="AO528" s="236"/>
      <c r="AP528" s="236"/>
      <c r="AQ528" s="236"/>
      <c r="AR528" s="236"/>
      <c r="AS528" s="236"/>
      <c r="AT528" s="236"/>
      <c r="AU528" s="236"/>
      <c r="AV528" s="236"/>
      <c r="AW528" s="236"/>
      <c r="AX528" s="236"/>
      <c r="AY528" s="236"/>
      <c r="AZ528" s="236"/>
      <c r="BA528" s="236"/>
      <c r="BB528" s="236"/>
      <c r="BC528" s="236"/>
      <c r="BD528" s="236"/>
      <c r="BE528" s="236"/>
      <c r="BF528" s="236"/>
      <c r="BG528" s="236"/>
      <c r="BH528" s="236"/>
      <c r="BI528" s="236"/>
      <c r="BJ528" s="236"/>
      <c r="BK528" s="236"/>
      <c r="BL528" s="236"/>
      <c r="BM528" s="237">
        <v>1</v>
      </c>
    </row>
    <row r="529" spans="1:65">
      <c r="A529" s="35"/>
      <c r="B529" s="19">
        <v>1</v>
      </c>
      <c r="C529" s="8">
        <v>2</v>
      </c>
      <c r="D529" s="238" t="s">
        <v>96</v>
      </c>
      <c r="E529" s="238">
        <v>86.796999999999997</v>
      </c>
      <c r="F529" s="235"/>
      <c r="G529" s="236"/>
      <c r="H529" s="236"/>
      <c r="I529" s="236"/>
      <c r="J529" s="236"/>
      <c r="K529" s="236"/>
      <c r="L529" s="236"/>
      <c r="M529" s="236"/>
      <c r="N529" s="236"/>
      <c r="O529" s="236"/>
      <c r="P529" s="236"/>
      <c r="Q529" s="236"/>
      <c r="R529" s="236"/>
      <c r="S529" s="236"/>
      <c r="T529" s="236"/>
      <c r="U529" s="236"/>
      <c r="V529" s="236"/>
      <c r="W529" s="236"/>
      <c r="X529" s="236"/>
      <c r="Y529" s="236"/>
      <c r="Z529" s="236"/>
      <c r="AA529" s="236"/>
      <c r="AB529" s="236"/>
      <c r="AC529" s="236"/>
      <c r="AD529" s="236"/>
      <c r="AE529" s="236"/>
      <c r="AF529" s="236"/>
      <c r="AG529" s="236"/>
      <c r="AH529" s="236"/>
      <c r="AI529" s="236"/>
      <c r="AJ529" s="236"/>
      <c r="AK529" s="236"/>
      <c r="AL529" s="236"/>
      <c r="AM529" s="236"/>
      <c r="AN529" s="236"/>
      <c r="AO529" s="236"/>
      <c r="AP529" s="236"/>
      <c r="AQ529" s="236"/>
      <c r="AR529" s="236"/>
      <c r="AS529" s="236"/>
      <c r="AT529" s="236"/>
      <c r="AU529" s="236"/>
      <c r="AV529" s="236"/>
      <c r="AW529" s="236"/>
      <c r="AX529" s="236"/>
      <c r="AY529" s="236"/>
      <c r="AZ529" s="236"/>
      <c r="BA529" s="236"/>
      <c r="BB529" s="236"/>
      <c r="BC529" s="236"/>
      <c r="BD529" s="236"/>
      <c r="BE529" s="236"/>
      <c r="BF529" s="236"/>
      <c r="BG529" s="236"/>
      <c r="BH529" s="236"/>
      <c r="BI529" s="236"/>
      <c r="BJ529" s="236"/>
      <c r="BK529" s="236"/>
      <c r="BL529" s="236"/>
      <c r="BM529" s="237">
        <v>9</v>
      </c>
    </row>
    <row r="530" spans="1:65">
      <c r="A530" s="35"/>
      <c r="B530" s="19">
        <v>1</v>
      </c>
      <c r="C530" s="8">
        <v>3</v>
      </c>
      <c r="D530" s="238" t="s">
        <v>96</v>
      </c>
      <c r="E530" s="238">
        <v>87.136749999999992</v>
      </c>
      <c r="F530" s="235"/>
      <c r="G530" s="236"/>
      <c r="H530" s="236"/>
      <c r="I530" s="236"/>
      <c r="J530" s="236"/>
      <c r="K530" s="236"/>
      <c r="L530" s="236"/>
      <c r="M530" s="236"/>
      <c r="N530" s="236"/>
      <c r="O530" s="236"/>
      <c r="P530" s="236"/>
      <c r="Q530" s="236"/>
      <c r="R530" s="236"/>
      <c r="S530" s="236"/>
      <c r="T530" s="236"/>
      <c r="U530" s="236"/>
      <c r="V530" s="236"/>
      <c r="W530" s="236"/>
      <c r="X530" s="236"/>
      <c r="Y530" s="236"/>
      <c r="Z530" s="236"/>
      <c r="AA530" s="236"/>
      <c r="AB530" s="236"/>
      <c r="AC530" s="236"/>
      <c r="AD530" s="236"/>
      <c r="AE530" s="236"/>
      <c r="AF530" s="236"/>
      <c r="AG530" s="236"/>
      <c r="AH530" s="236"/>
      <c r="AI530" s="236"/>
      <c r="AJ530" s="236"/>
      <c r="AK530" s="236"/>
      <c r="AL530" s="236"/>
      <c r="AM530" s="236"/>
      <c r="AN530" s="236"/>
      <c r="AO530" s="236"/>
      <c r="AP530" s="236"/>
      <c r="AQ530" s="236"/>
      <c r="AR530" s="236"/>
      <c r="AS530" s="236"/>
      <c r="AT530" s="236"/>
      <c r="AU530" s="236"/>
      <c r="AV530" s="236"/>
      <c r="AW530" s="236"/>
      <c r="AX530" s="236"/>
      <c r="AY530" s="236"/>
      <c r="AZ530" s="236"/>
      <c r="BA530" s="236"/>
      <c r="BB530" s="236"/>
      <c r="BC530" s="236"/>
      <c r="BD530" s="236"/>
      <c r="BE530" s="236"/>
      <c r="BF530" s="236"/>
      <c r="BG530" s="236"/>
      <c r="BH530" s="236"/>
      <c r="BI530" s="236"/>
      <c r="BJ530" s="236"/>
      <c r="BK530" s="236"/>
      <c r="BL530" s="236"/>
      <c r="BM530" s="237">
        <v>16</v>
      </c>
    </row>
    <row r="531" spans="1:65">
      <c r="A531" s="35"/>
      <c r="B531" s="19">
        <v>1</v>
      </c>
      <c r="C531" s="8">
        <v>4</v>
      </c>
      <c r="D531" s="238" t="s">
        <v>96</v>
      </c>
      <c r="E531" s="238">
        <v>87.705000000000013</v>
      </c>
      <c r="F531" s="235"/>
      <c r="G531" s="236"/>
      <c r="H531" s="236"/>
      <c r="I531" s="236"/>
      <c r="J531" s="236"/>
      <c r="K531" s="236"/>
      <c r="L531" s="236"/>
      <c r="M531" s="236"/>
      <c r="N531" s="236"/>
      <c r="O531" s="236"/>
      <c r="P531" s="236"/>
      <c r="Q531" s="236"/>
      <c r="R531" s="236"/>
      <c r="S531" s="236"/>
      <c r="T531" s="236"/>
      <c r="U531" s="236"/>
      <c r="V531" s="236"/>
      <c r="W531" s="236"/>
      <c r="X531" s="236"/>
      <c r="Y531" s="236"/>
      <c r="Z531" s="236"/>
      <c r="AA531" s="236"/>
      <c r="AB531" s="236"/>
      <c r="AC531" s="236"/>
      <c r="AD531" s="236"/>
      <c r="AE531" s="236"/>
      <c r="AF531" s="236"/>
      <c r="AG531" s="236"/>
      <c r="AH531" s="236"/>
      <c r="AI531" s="236"/>
      <c r="AJ531" s="236"/>
      <c r="AK531" s="236"/>
      <c r="AL531" s="236"/>
      <c r="AM531" s="236"/>
      <c r="AN531" s="236"/>
      <c r="AO531" s="236"/>
      <c r="AP531" s="236"/>
      <c r="AQ531" s="236"/>
      <c r="AR531" s="236"/>
      <c r="AS531" s="236"/>
      <c r="AT531" s="236"/>
      <c r="AU531" s="236"/>
      <c r="AV531" s="236"/>
      <c r="AW531" s="236"/>
      <c r="AX531" s="236"/>
      <c r="AY531" s="236"/>
      <c r="AZ531" s="236"/>
      <c r="BA531" s="236"/>
      <c r="BB531" s="236"/>
      <c r="BC531" s="236"/>
      <c r="BD531" s="236"/>
      <c r="BE531" s="236"/>
      <c r="BF531" s="236"/>
      <c r="BG531" s="236"/>
      <c r="BH531" s="236"/>
      <c r="BI531" s="236"/>
      <c r="BJ531" s="236"/>
      <c r="BK531" s="236"/>
      <c r="BL531" s="236"/>
      <c r="BM531" s="237">
        <v>68.742291666666702</v>
      </c>
    </row>
    <row r="532" spans="1:65">
      <c r="A532" s="35"/>
      <c r="B532" s="19">
        <v>1</v>
      </c>
      <c r="C532" s="8">
        <v>5</v>
      </c>
      <c r="D532" s="238" t="s">
        <v>96</v>
      </c>
      <c r="E532" s="238">
        <v>87.707999999999998</v>
      </c>
      <c r="F532" s="235"/>
      <c r="G532" s="236"/>
      <c r="H532" s="236"/>
      <c r="I532" s="236"/>
      <c r="J532" s="236"/>
      <c r="K532" s="236"/>
      <c r="L532" s="236"/>
      <c r="M532" s="236"/>
      <c r="N532" s="236"/>
      <c r="O532" s="236"/>
      <c r="P532" s="236"/>
      <c r="Q532" s="236"/>
      <c r="R532" s="236"/>
      <c r="S532" s="236"/>
      <c r="T532" s="236"/>
      <c r="U532" s="236"/>
      <c r="V532" s="236"/>
      <c r="W532" s="236"/>
      <c r="X532" s="236"/>
      <c r="Y532" s="236"/>
      <c r="Z532" s="236"/>
      <c r="AA532" s="236"/>
      <c r="AB532" s="236"/>
      <c r="AC532" s="236"/>
      <c r="AD532" s="236"/>
      <c r="AE532" s="236"/>
      <c r="AF532" s="236"/>
      <c r="AG532" s="236"/>
      <c r="AH532" s="236"/>
      <c r="AI532" s="236"/>
      <c r="AJ532" s="236"/>
      <c r="AK532" s="236"/>
      <c r="AL532" s="236"/>
      <c r="AM532" s="236"/>
      <c r="AN532" s="236"/>
      <c r="AO532" s="236"/>
      <c r="AP532" s="236"/>
      <c r="AQ532" s="236"/>
      <c r="AR532" s="236"/>
      <c r="AS532" s="236"/>
      <c r="AT532" s="236"/>
      <c r="AU532" s="236"/>
      <c r="AV532" s="236"/>
      <c r="AW532" s="236"/>
      <c r="AX532" s="236"/>
      <c r="AY532" s="236"/>
      <c r="AZ532" s="236"/>
      <c r="BA532" s="236"/>
      <c r="BB532" s="236"/>
      <c r="BC532" s="236"/>
      <c r="BD532" s="236"/>
      <c r="BE532" s="236"/>
      <c r="BF532" s="236"/>
      <c r="BG532" s="236"/>
      <c r="BH532" s="236"/>
      <c r="BI532" s="236"/>
      <c r="BJ532" s="236"/>
      <c r="BK532" s="236"/>
      <c r="BL532" s="236"/>
      <c r="BM532" s="237">
        <v>15</v>
      </c>
    </row>
    <row r="533" spans="1:65">
      <c r="A533" s="35"/>
      <c r="B533" s="19">
        <v>1</v>
      </c>
      <c r="C533" s="8">
        <v>6</v>
      </c>
      <c r="D533" s="238" t="s">
        <v>96</v>
      </c>
      <c r="E533" s="238">
        <v>88.175749999999994</v>
      </c>
      <c r="F533" s="235"/>
      <c r="G533" s="236"/>
      <c r="H533" s="236"/>
      <c r="I533" s="236"/>
      <c r="J533" s="236"/>
      <c r="K533" s="236"/>
      <c r="L533" s="236"/>
      <c r="M533" s="236"/>
      <c r="N533" s="236"/>
      <c r="O533" s="236"/>
      <c r="P533" s="236"/>
      <c r="Q533" s="236"/>
      <c r="R533" s="236"/>
      <c r="S533" s="236"/>
      <c r="T533" s="236"/>
      <c r="U533" s="236"/>
      <c r="V533" s="236"/>
      <c r="W533" s="236"/>
      <c r="X533" s="236"/>
      <c r="Y533" s="236"/>
      <c r="Z533" s="236"/>
      <c r="AA533" s="236"/>
      <c r="AB533" s="236"/>
      <c r="AC533" s="236"/>
      <c r="AD533" s="236"/>
      <c r="AE533" s="236"/>
      <c r="AF533" s="236"/>
      <c r="AG533" s="236"/>
      <c r="AH533" s="236"/>
      <c r="AI533" s="236"/>
      <c r="AJ533" s="236"/>
      <c r="AK533" s="236"/>
      <c r="AL533" s="236"/>
      <c r="AM533" s="236"/>
      <c r="AN533" s="236"/>
      <c r="AO533" s="236"/>
      <c r="AP533" s="236"/>
      <c r="AQ533" s="236"/>
      <c r="AR533" s="236"/>
      <c r="AS533" s="236"/>
      <c r="AT533" s="236"/>
      <c r="AU533" s="236"/>
      <c r="AV533" s="236"/>
      <c r="AW533" s="236"/>
      <c r="AX533" s="236"/>
      <c r="AY533" s="236"/>
      <c r="AZ533" s="236"/>
      <c r="BA533" s="236"/>
      <c r="BB533" s="236"/>
      <c r="BC533" s="236"/>
      <c r="BD533" s="236"/>
      <c r="BE533" s="236"/>
      <c r="BF533" s="236"/>
      <c r="BG533" s="236"/>
      <c r="BH533" s="236"/>
      <c r="BI533" s="236"/>
      <c r="BJ533" s="236"/>
      <c r="BK533" s="236"/>
      <c r="BL533" s="236"/>
      <c r="BM533" s="239"/>
    </row>
    <row r="534" spans="1:65">
      <c r="A534" s="35"/>
      <c r="B534" s="20" t="s">
        <v>261</v>
      </c>
      <c r="C534" s="12"/>
      <c r="D534" s="240">
        <v>164</v>
      </c>
      <c r="E534" s="240">
        <v>87.484583333333319</v>
      </c>
      <c r="F534" s="235"/>
      <c r="G534" s="236"/>
      <c r="H534" s="236"/>
      <c r="I534" s="236"/>
      <c r="J534" s="236"/>
      <c r="K534" s="236"/>
      <c r="L534" s="236"/>
      <c r="M534" s="236"/>
      <c r="N534" s="236"/>
      <c r="O534" s="236"/>
      <c r="P534" s="236"/>
      <c r="Q534" s="236"/>
      <c r="R534" s="236"/>
      <c r="S534" s="236"/>
      <c r="T534" s="236"/>
      <c r="U534" s="236"/>
      <c r="V534" s="236"/>
      <c r="W534" s="236"/>
      <c r="X534" s="236"/>
      <c r="Y534" s="236"/>
      <c r="Z534" s="236"/>
      <c r="AA534" s="236"/>
      <c r="AB534" s="236"/>
      <c r="AC534" s="236"/>
      <c r="AD534" s="236"/>
      <c r="AE534" s="236"/>
      <c r="AF534" s="236"/>
      <c r="AG534" s="236"/>
      <c r="AH534" s="236"/>
      <c r="AI534" s="236"/>
      <c r="AJ534" s="236"/>
      <c r="AK534" s="236"/>
      <c r="AL534" s="236"/>
      <c r="AM534" s="236"/>
      <c r="AN534" s="236"/>
      <c r="AO534" s="236"/>
      <c r="AP534" s="236"/>
      <c r="AQ534" s="236"/>
      <c r="AR534" s="236"/>
      <c r="AS534" s="236"/>
      <c r="AT534" s="236"/>
      <c r="AU534" s="236"/>
      <c r="AV534" s="236"/>
      <c r="AW534" s="236"/>
      <c r="AX534" s="236"/>
      <c r="AY534" s="236"/>
      <c r="AZ534" s="236"/>
      <c r="BA534" s="236"/>
      <c r="BB534" s="236"/>
      <c r="BC534" s="236"/>
      <c r="BD534" s="236"/>
      <c r="BE534" s="236"/>
      <c r="BF534" s="236"/>
      <c r="BG534" s="236"/>
      <c r="BH534" s="236"/>
      <c r="BI534" s="236"/>
      <c r="BJ534" s="236"/>
      <c r="BK534" s="236"/>
      <c r="BL534" s="236"/>
      <c r="BM534" s="239"/>
    </row>
    <row r="535" spans="1:65">
      <c r="A535" s="35"/>
      <c r="B535" s="3" t="s">
        <v>262</v>
      </c>
      <c r="C535" s="33"/>
      <c r="D535" s="241">
        <v>164</v>
      </c>
      <c r="E535" s="241">
        <v>87.545000000000002</v>
      </c>
      <c r="F535" s="235"/>
      <c r="G535" s="236"/>
      <c r="H535" s="236"/>
      <c r="I535" s="236"/>
      <c r="J535" s="236"/>
      <c r="K535" s="236"/>
      <c r="L535" s="236"/>
      <c r="M535" s="236"/>
      <c r="N535" s="236"/>
      <c r="O535" s="236"/>
      <c r="P535" s="236"/>
      <c r="Q535" s="236"/>
      <c r="R535" s="236"/>
      <c r="S535" s="236"/>
      <c r="T535" s="236"/>
      <c r="U535" s="236"/>
      <c r="V535" s="236"/>
      <c r="W535" s="236"/>
      <c r="X535" s="236"/>
      <c r="Y535" s="236"/>
      <c r="Z535" s="236"/>
      <c r="AA535" s="236"/>
      <c r="AB535" s="236"/>
      <c r="AC535" s="236"/>
      <c r="AD535" s="236"/>
      <c r="AE535" s="236"/>
      <c r="AF535" s="236"/>
      <c r="AG535" s="236"/>
      <c r="AH535" s="236"/>
      <c r="AI535" s="236"/>
      <c r="AJ535" s="236"/>
      <c r="AK535" s="236"/>
      <c r="AL535" s="236"/>
      <c r="AM535" s="236"/>
      <c r="AN535" s="236"/>
      <c r="AO535" s="236"/>
      <c r="AP535" s="236"/>
      <c r="AQ535" s="236"/>
      <c r="AR535" s="236"/>
      <c r="AS535" s="236"/>
      <c r="AT535" s="236"/>
      <c r="AU535" s="236"/>
      <c r="AV535" s="236"/>
      <c r="AW535" s="236"/>
      <c r="AX535" s="236"/>
      <c r="AY535" s="236"/>
      <c r="AZ535" s="236"/>
      <c r="BA535" s="236"/>
      <c r="BB535" s="236"/>
      <c r="BC535" s="236"/>
      <c r="BD535" s="236"/>
      <c r="BE535" s="236"/>
      <c r="BF535" s="236"/>
      <c r="BG535" s="236"/>
      <c r="BH535" s="236"/>
      <c r="BI535" s="236"/>
      <c r="BJ535" s="236"/>
      <c r="BK535" s="236"/>
      <c r="BL535" s="236"/>
      <c r="BM535" s="239"/>
    </row>
    <row r="536" spans="1:65">
      <c r="A536" s="35"/>
      <c r="B536" s="3" t="s">
        <v>263</v>
      </c>
      <c r="C536" s="33"/>
      <c r="D536" s="241" t="s">
        <v>669</v>
      </c>
      <c r="E536" s="241">
        <v>0.48577475919058222</v>
      </c>
      <c r="F536" s="235"/>
      <c r="G536" s="236"/>
      <c r="H536" s="236"/>
      <c r="I536" s="236"/>
      <c r="J536" s="236"/>
      <c r="K536" s="236"/>
      <c r="L536" s="236"/>
      <c r="M536" s="236"/>
      <c r="N536" s="236"/>
      <c r="O536" s="236"/>
      <c r="P536" s="236"/>
      <c r="Q536" s="236"/>
      <c r="R536" s="236"/>
      <c r="S536" s="236"/>
      <c r="T536" s="236"/>
      <c r="U536" s="236"/>
      <c r="V536" s="236"/>
      <c r="W536" s="236"/>
      <c r="X536" s="236"/>
      <c r="Y536" s="236"/>
      <c r="Z536" s="236"/>
      <c r="AA536" s="236"/>
      <c r="AB536" s="236"/>
      <c r="AC536" s="236"/>
      <c r="AD536" s="236"/>
      <c r="AE536" s="236"/>
      <c r="AF536" s="236"/>
      <c r="AG536" s="236"/>
      <c r="AH536" s="236"/>
      <c r="AI536" s="236"/>
      <c r="AJ536" s="236"/>
      <c r="AK536" s="236"/>
      <c r="AL536" s="236"/>
      <c r="AM536" s="236"/>
      <c r="AN536" s="236"/>
      <c r="AO536" s="236"/>
      <c r="AP536" s="236"/>
      <c r="AQ536" s="236"/>
      <c r="AR536" s="236"/>
      <c r="AS536" s="236"/>
      <c r="AT536" s="236"/>
      <c r="AU536" s="236"/>
      <c r="AV536" s="236"/>
      <c r="AW536" s="236"/>
      <c r="AX536" s="236"/>
      <c r="AY536" s="236"/>
      <c r="AZ536" s="236"/>
      <c r="BA536" s="236"/>
      <c r="BB536" s="236"/>
      <c r="BC536" s="236"/>
      <c r="BD536" s="236"/>
      <c r="BE536" s="236"/>
      <c r="BF536" s="236"/>
      <c r="BG536" s="236"/>
      <c r="BH536" s="236"/>
      <c r="BI536" s="236"/>
      <c r="BJ536" s="236"/>
      <c r="BK536" s="236"/>
      <c r="BL536" s="236"/>
      <c r="BM536" s="239"/>
    </row>
    <row r="537" spans="1:65">
      <c r="A537" s="35"/>
      <c r="B537" s="3" t="s">
        <v>87</v>
      </c>
      <c r="C537" s="33"/>
      <c r="D537" s="13" t="s">
        <v>669</v>
      </c>
      <c r="E537" s="13">
        <v>5.5526898646780501E-3</v>
      </c>
      <c r="F537" s="16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62"/>
    </row>
    <row r="538" spans="1:65">
      <c r="A538" s="35"/>
      <c r="B538" s="3" t="s">
        <v>264</v>
      </c>
      <c r="C538" s="33"/>
      <c r="D538" s="13">
        <v>1.3857220355009487</v>
      </c>
      <c r="E538" s="13">
        <v>0.27264572088385575</v>
      </c>
      <c r="F538" s="16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62"/>
    </row>
    <row r="539" spans="1:65">
      <c r="A539" s="35"/>
      <c r="B539" s="53" t="s">
        <v>265</v>
      </c>
      <c r="C539" s="54"/>
      <c r="D539" s="52">
        <v>0.67</v>
      </c>
      <c r="E539" s="52">
        <v>0.67</v>
      </c>
      <c r="F539" s="16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62"/>
    </row>
    <row r="540" spans="1:65">
      <c r="B540" s="36"/>
      <c r="C540" s="20"/>
      <c r="D540" s="31"/>
      <c r="E540" s="31"/>
      <c r="BM540" s="62"/>
    </row>
    <row r="541" spans="1:65" ht="15">
      <c r="B541" s="37" t="s">
        <v>477</v>
      </c>
      <c r="BM541" s="32" t="s">
        <v>268</v>
      </c>
    </row>
    <row r="542" spans="1:65" ht="15">
      <c r="A542" s="28" t="s">
        <v>35</v>
      </c>
      <c r="B542" s="18" t="s">
        <v>115</v>
      </c>
      <c r="C542" s="15" t="s">
        <v>116</v>
      </c>
      <c r="D542" s="16" t="s">
        <v>230</v>
      </c>
      <c r="E542" s="17" t="s">
        <v>230</v>
      </c>
      <c r="F542" s="16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1</v>
      </c>
    </row>
    <row r="543" spans="1:65">
      <c r="A543" s="35"/>
      <c r="B543" s="19" t="s">
        <v>231</v>
      </c>
      <c r="C543" s="8" t="s">
        <v>231</v>
      </c>
      <c r="D543" s="162" t="s">
        <v>235</v>
      </c>
      <c r="E543" s="163" t="s">
        <v>251</v>
      </c>
      <c r="F543" s="16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2" t="s">
        <v>3</v>
      </c>
    </row>
    <row r="544" spans="1:65">
      <c r="A544" s="35"/>
      <c r="B544" s="19"/>
      <c r="C544" s="8"/>
      <c r="D544" s="9" t="s">
        <v>103</v>
      </c>
      <c r="E544" s="10" t="s">
        <v>103</v>
      </c>
      <c r="F544" s="16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2">
        <v>0</v>
      </c>
    </row>
    <row r="545" spans="1:65">
      <c r="A545" s="35"/>
      <c r="B545" s="19"/>
      <c r="C545" s="8"/>
      <c r="D545" s="29"/>
      <c r="E545" s="29"/>
      <c r="F545" s="16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2">
        <v>0</v>
      </c>
    </row>
    <row r="546" spans="1:65">
      <c r="A546" s="35"/>
      <c r="B546" s="18">
        <v>1</v>
      </c>
      <c r="C546" s="14">
        <v>1</v>
      </c>
      <c r="D546" s="258" t="s">
        <v>96</v>
      </c>
      <c r="E546" s="234">
        <v>65.725833333333327</v>
      </c>
      <c r="F546" s="235"/>
      <c r="G546" s="236"/>
      <c r="H546" s="236"/>
      <c r="I546" s="236"/>
      <c r="J546" s="236"/>
      <c r="K546" s="236"/>
      <c r="L546" s="236"/>
      <c r="M546" s="236"/>
      <c r="N546" s="236"/>
      <c r="O546" s="236"/>
      <c r="P546" s="236"/>
      <c r="Q546" s="236"/>
      <c r="R546" s="236"/>
      <c r="S546" s="236"/>
      <c r="T546" s="236"/>
      <c r="U546" s="236"/>
      <c r="V546" s="236"/>
      <c r="W546" s="236"/>
      <c r="X546" s="236"/>
      <c r="Y546" s="236"/>
      <c r="Z546" s="236"/>
      <c r="AA546" s="236"/>
      <c r="AB546" s="236"/>
      <c r="AC546" s="236"/>
      <c r="AD546" s="236"/>
      <c r="AE546" s="236"/>
      <c r="AF546" s="236"/>
      <c r="AG546" s="236"/>
      <c r="AH546" s="236"/>
      <c r="AI546" s="236"/>
      <c r="AJ546" s="236"/>
      <c r="AK546" s="236"/>
      <c r="AL546" s="236"/>
      <c r="AM546" s="236"/>
      <c r="AN546" s="236"/>
      <c r="AO546" s="236"/>
      <c r="AP546" s="236"/>
      <c r="AQ546" s="236"/>
      <c r="AR546" s="236"/>
      <c r="AS546" s="236"/>
      <c r="AT546" s="236"/>
      <c r="AU546" s="236"/>
      <c r="AV546" s="236"/>
      <c r="AW546" s="236"/>
      <c r="AX546" s="236"/>
      <c r="AY546" s="236"/>
      <c r="AZ546" s="236"/>
      <c r="BA546" s="236"/>
      <c r="BB546" s="236"/>
      <c r="BC546" s="236"/>
      <c r="BD546" s="236"/>
      <c r="BE546" s="236"/>
      <c r="BF546" s="236"/>
      <c r="BG546" s="236"/>
      <c r="BH546" s="236"/>
      <c r="BI546" s="236"/>
      <c r="BJ546" s="236"/>
      <c r="BK546" s="236"/>
      <c r="BL546" s="236"/>
      <c r="BM546" s="237">
        <v>1</v>
      </c>
    </row>
    <row r="547" spans="1:65">
      <c r="A547" s="35"/>
      <c r="B547" s="19">
        <v>1</v>
      </c>
      <c r="C547" s="8">
        <v>2</v>
      </c>
      <c r="D547" s="259" t="s">
        <v>96</v>
      </c>
      <c r="E547" s="238">
        <v>67.414999999999992</v>
      </c>
      <c r="F547" s="235"/>
      <c r="G547" s="236"/>
      <c r="H547" s="236"/>
      <c r="I547" s="236"/>
      <c r="J547" s="236"/>
      <c r="K547" s="236"/>
      <c r="L547" s="236"/>
      <c r="M547" s="236"/>
      <c r="N547" s="236"/>
      <c r="O547" s="236"/>
      <c r="P547" s="236"/>
      <c r="Q547" s="236"/>
      <c r="R547" s="236"/>
      <c r="S547" s="236"/>
      <c r="T547" s="236"/>
      <c r="U547" s="236"/>
      <c r="V547" s="236"/>
      <c r="W547" s="236"/>
      <c r="X547" s="236"/>
      <c r="Y547" s="236"/>
      <c r="Z547" s="236"/>
      <c r="AA547" s="236"/>
      <c r="AB547" s="236"/>
      <c r="AC547" s="236"/>
      <c r="AD547" s="236"/>
      <c r="AE547" s="236"/>
      <c r="AF547" s="236"/>
      <c r="AG547" s="236"/>
      <c r="AH547" s="236"/>
      <c r="AI547" s="236"/>
      <c r="AJ547" s="236"/>
      <c r="AK547" s="236"/>
      <c r="AL547" s="236"/>
      <c r="AM547" s="236"/>
      <c r="AN547" s="236"/>
      <c r="AO547" s="236"/>
      <c r="AP547" s="236"/>
      <c r="AQ547" s="236"/>
      <c r="AR547" s="236"/>
      <c r="AS547" s="236"/>
      <c r="AT547" s="236"/>
      <c r="AU547" s="236"/>
      <c r="AV547" s="236"/>
      <c r="AW547" s="236"/>
      <c r="AX547" s="236"/>
      <c r="AY547" s="236"/>
      <c r="AZ547" s="236"/>
      <c r="BA547" s="236"/>
      <c r="BB547" s="236"/>
      <c r="BC547" s="236"/>
      <c r="BD547" s="236"/>
      <c r="BE547" s="236"/>
      <c r="BF547" s="236"/>
      <c r="BG547" s="236"/>
      <c r="BH547" s="236"/>
      <c r="BI547" s="236"/>
      <c r="BJ547" s="236"/>
      <c r="BK547" s="236"/>
      <c r="BL547" s="236"/>
      <c r="BM547" s="237">
        <v>10</v>
      </c>
    </row>
    <row r="548" spans="1:65">
      <c r="A548" s="35"/>
      <c r="B548" s="19">
        <v>1</v>
      </c>
      <c r="C548" s="8">
        <v>3</v>
      </c>
      <c r="D548" s="259" t="s">
        <v>96</v>
      </c>
      <c r="E548" s="238">
        <v>64.304999999999993</v>
      </c>
      <c r="F548" s="235"/>
      <c r="G548" s="236"/>
      <c r="H548" s="236"/>
      <c r="I548" s="236"/>
      <c r="J548" s="236"/>
      <c r="K548" s="236"/>
      <c r="L548" s="236"/>
      <c r="M548" s="236"/>
      <c r="N548" s="236"/>
      <c r="O548" s="236"/>
      <c r="P548" s="236"/>
      <c r="Q548" s="236"/>
      <c r="R548" s="236"/>
      <c r="S548" s="236"/>
      <c r="T548" s="236"/>
      <c r="U548" s="236"/>
      <c r="V548" s="236"/>
      <c r="W548" s="236"/>
      <c r="X548" s="236"/>
      <c r="Y548" s="236"/>
      <c r="Z548" s="236"/>
      <c r="AA548" s="236"/>
      <c r="AB548" s="236"/>
      <c r="AC548" s="236"/>
      <c r="AD548" s="236"/>
      <c r="AE548" s="236"/>
      <c r="AF548" s="236"/>
      <c r="AG548" s="236"/>
      <c r="AH548" s="236"/>
      <c r="AI548" s="236"/>
      <c r="AJ548" s="236"/>
      <c r="AK548" s="236"/>
      <c r="AL548" s="236"/>
      <c r="AM548" s="236"/>
      <c r="AN548" s="236"/>
      <c r="AO548" s="236"/>
      <c r="AP548" s="236"/>
      <c r="AQ548" s="236"/>
      <c r="AR548" s="236"/>
      <c r="AS548" s="236"/>
      <c r="AT548" s="236"/>
      <c r="AU548" s="236"/>
      <c r="AV548" s="236"/>
      <c r="AW548" s="236"/>
      <c r="AX548" s="236"/>
      <c r="AY548" s="236"/>
      <c r="AZ548" s="236"/>
      <c r="BA548" s="236"/>
      <c r="BB548" s="236"/>
      <c r="BC548" s="236"/>
      <c r="BD548" s="236"/>
      <c r="BE548" s="236"/>
      <c r="BF548" s="236"/>
      <c r="BG548" s="236"/>
      <c r="BH548" s="236"/>
      <c r="BI548" s="236"/>
      <c r="BJ548" s="236"/>
      <c r="BK548" s="236"/>
      <c r="BL548" s="236"/>
      <c r="BM548" s="237">
        <v>16</v>
      </c>
    </row>
    <row r="549" spans="1:65">
      <c r="A549" s="35"/>
      <c r="B549" s="19">
        <v>1</v>
      </c>
      <c r="C549" s="8">
        <v>4</v>
      </c>
      <c r="D549" s="259" t="s">
        <v>96</v>
      </c>
      <c r="E549" s="238">
        <v>63.589999999999989</v>
      </c>
      <c r="F549" s="235"/>
      <c r="G549" s="236"/>
      <c r="H549" s="236"/>
      <c r="I549" s="236"/>
      <c r="J549" s="236"/>
      <c r="K549" s="236"/>
      <c r="L549" s="236"/>
      <c r="M549" s="236"/>
      <c r="N549" s="236"/>
      <c r="O549" s="236"/>
      <c r="P549" s="236"/>
      <c r="Q549" s="236"/>
      <c r="R549" s="236"/>
      <c r="S549" s="236"/>
      <c r="T549" s="236"/>
      <c r="U549" s="236"/>
      <c r="V549" s="236"/>
      <c r="W549" s="236"/>
      <c r="X549" s="236"/>
      <c r="Y549" s="236"/>
      <c r="Z549" s="236"/>
      <c r="AA549" s="236"/>
      <c r="AB549" s="236"/>
      <c r="AC549" s="236"/>
      <c r="AD549" s="236"/>
      <c r="AE549" s="236"/>
      <c r="AF549" s="236"/>
      <c r="AG549" s="236"/>
      <c r="AH549" s="236"/>
      <c r="AI549" s="236"/>
      <c r="AJ549" s="236"/>
      <c r="AK549" s="236"/>
      <c r="AL549" s="236"/>
      <c r="AM549" s="236"/>
      <c r="AN549" s="236"/>
      <c r="AO549" s="236"/>
      <c r="AP549" s="236"/>
      <c r="AQ549" s="236"/>
      <c r="AR549" s="236"/>
      <c r="AS549" s="236"/>
      <c r="AT549" s="236"/>
      <c r="AU549" s="236"/>
      <c r="AV549" s="236"/>
      <c r="AW549" s="236"/>
      <c r="AX549" s="236"/>
      <c r="AY549" s="236"/>
      <c r="AZ549" s="236"/>
      <c r="BA549" s="236"/>
      <c r="BB549" s="236"/>
      <c r="BC549" s="236"/>
      <c r="BD549" s="236"/>
      <c r="BE549" s="236"/>
      <c r="BF549" s="236"/>
      <c r="BG549" s="236"/>
      <c r="BH549" s="236"/>
      <c r="BI549" s="236"/>
      <c r="BJ549" s="236"/>
      <c r="BK549" s="236"/>
      <c r="BL549" s="236"/>
      <c r="BM549" s="237">
        <v>64.970300925925898</v>
      </c>
    </row>
    <row r="550" spans="1:65">
      <c r="A550" s="35"/>
      <c r="B550" s="19">
        <v>1</v>
      </c>
      <c r="C550" s="8">
        <v>5</v>
      </c>
      <c r="D550" s="259" t="s">
        <v>96</v>
      </c>
      <c r="E550" s="238">
        <v>64.204999999999998</v>
      </c>
      <c r="F550" s="235"/>
      <c r="G550" s="236"/>
      <c r="H550" s="236"/>
      <c r="I550" s="236"/>
      <c r="J550" s="236"/>
      <c r="K550" s="236"/>
      <c r="L550" s="236"/>
      <c r="M550" s="236"/>
      <c r="N550" s="236"/>
      <c r="O550" s="236"/>
      <c r="P550" s="236"/>
      <c r="Q550" s="236"/>
      <c r="R550" s="236"/>
      <c r="S550" s="236"/>
      <c r="T550" s="236"/>
      <c r="U550" s="236"/>
      <c r="V550" s="236"/>
      <c r="W550" s="236"/>
      <c r="X550" s="236"/>
      <c r="Y550" s="236"/>
      <c r="Z550" s="236"/>
      <c r="AA550" s="236"/>
      <c r="AB550" s="236"/>
      <c r="AC550" s="236"/>
      <c r="AD550" s="236"/>
      <c r="AE550" s="236"/>
      <c r="AF550" s="236"/>
      <c r="AG550" s="236"/>
      <c r="AH550" s="236"/>
      <c r="AI550" s="236"/>
      <c r="AJ550" s="236"/>
      <c r="AK550" s="236"/>
      <c r="AL550" s="236"/>
      <c r="AM550" s="236"/>
      <c r="AN550" s="236"/>
      <c r="AO550" s="236"/>
      <c r="AP550" s="236"/>
      <c r="AQ550" s="236"/>
      <c r="AR550" s="236"/>
      <c r="AS550" s="236"/>
      <c r="AT550" s="236"/>
      <c r="AU550" s="236"/>
      <c r="AV550" s="236"/>
      <c r="AW550" s="236"/>
      <c r="AX550" s="236"/>
      <c r="AY550" s="236"/>
      <c r="AZ550" s="236"/>
      <c r="BA550" s="236"/>
      <c r="BB550" s="236"/>
      <c r="BC550" s="236"/>
      <c r="BD550" s="236"/>
      <c r="BE550" s="236"/>
      <c r="BF550" s="236"/>
      <c r="BG550" s="236"/>
      <c r="BH550" s="236"/>
      <c r="BI550" s="236"/>
      <c r="BJ550" s="236"/>
      <c r="BK550" s="236"/>
      <c r="BL550" s="236"/>
      <c r="BM550" s="237">
        <v>16</v>
      </c>
    </row>
    <row r="551" spans="1:65">
      <c r="A551" s="35"/>
      <c r="B551" s="19">
        <v>1</v>
      </c>
      <c r="C551" s="8">
        <v>6</v>
      </c>
      <c r="D551" s="259" t="s">
        <v>96</v>
      </c>
      <c r="E551" s="238">
        <v>64.580972222222215</v>
      </c>
      <c r="F551" s="235"/>
      <c r="G551" s="236"/>
      <c r="H551" s="236"/>
      <c r="I551" s="236"/>
      <c r="J551" s="236"/>
      <c r="K551" s="236"/>
      <c r="L551" s="236"/>
      <c r="M551" s="236"/>
      <c r="N551" s="236"/>
      <c r="O551" s="236"/>
      <c r="P551" s="236"/>
      <c r="Q551" s="236"/>
      <c r="R551" s="236"/>
      <c r="S551" s="236"/>
      <c r="T551" s="236"/>
      <c r="U551" s="236"/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/>
      <c r="AG551" s="236"/>
      <c r="AH551" s="236"/>
      <c r="AI551" s="236"/>
      <c r="AJ551" s="236"/>
      <c r="AK551" s="236"/>
      <c r="AL551" s="236"/>
      <c r="AM551" s="236"/>
      <c r="AN551" s="236"/>
      <c r="AO551" s="236"/>
      <c r="AP551" s="236"/>
      <c r="AQ551" s="236"/>
      <c r="AR551" s="236"/>
      <c r="AS551" s="236"/>
      <c r="AT551" s="236"/>
      <c r="AU551" s="236"/>
      <c r="AV551" s="236"/>
      <c r="AW551" s="236"/>
      <c r="AX551" s="236"/>
      <c r="AY551" s="236"/>
      <c r="AZ551" s="236"/>
      <c r="BA551" s="236"/>
      <c r="BB551" s="236"/>
      <c r="BC551" s="236"/>
      <c r="BD551" s="236"/>
      <c r="BE551" s="236"/>
      <c r="BF551" s="236"/>
      <c r="BG551" s="236"/>
      <c r="BH551" s="236"/>
      <c r="BI551" s="236"/>
      <c r="BJ551" s="236"/>
      <c r="BK551" s="236"/>
      <c r="BL551" s="236"/>
      <c r="BM551" s="239"/>
    </row>
    <row r="552" spans="1:65">
      <c r="A552" s="35"/>
      <c r="B552" s="20" t="s">
        <v>261</v>
      </c>
      <c r="C552" s="12"/>
      <c r="D552" s="240" t="s">
        <v>669</v>
      </c>
      <c r="E552" s="240">
        <v>64.970300925925912</v>
      </c>
      <c r="F552" s="235"/>
      <c r="G552" s="236"/>
      <c r="H552" s="236"/>
      <c r="I552" s="236"/>
      <c r="J552" s="236"/>
      <c r="K552" s="236"/>
      <c r="L552" s="236"/>
      <c r="M552" s="236"/>
      <c r="N552" s="236"/>
      <c r="O552" s="236"/>
      <c r="P552" s="236"/>
      <c r="Q552" s="236"/>
      <c r="R552" s="236"/>
      <c r="S552" s="236"/>
      <c r="T552" s="236"/>
      <c r="U552" s="236"/>
      <c r="V552" s="236"/>
      <c r="W552" s="236"/>
      <c r="X552" s="236"/>
      <c r="Y552" s="236"/>
      <c r="Z552" s="236"/>
      <c r="AA552" s="236"/>
      <c r="AB552" s="236"/>
      <c r="AC552" s="236"/>
      <c r="AD552" s="236"/>
      <c r="AE552" s="236"/>
      <c r="AF552" s="236"/>
      <c r="AG552" s="236"/>
      <c r="AH552" s="236"/>
      <c r="AI552" s="236"/>
      <c r="AJ552" s="236"/>
      <c r="AK552" s="236"/>
      <c r="AL552" s="236"/>
      <c r="AM552" s="236"/>
      <c r="AN552" s="236"/>
      <c r="AO552" s="236"/>
      <c r="AP552" s="236"/>
      <c r="AQ552" s="236"/>
      <c r="AR552" s="236"/>
      <c r="AS552" s="236"/>
      <c r="AT552" s="236"/>
      <c r="AU552" s="236"/>
      <c r="AV552" s="236"/>
      <c r="AW552" s="236"/>
      <c r="AX552" s="236"/>
      <c r="AY552" s="236"/>
      <c r="AZ552" s="236"/>
      <c r="BA552" s="236"/>
      <c r="BB552" s="236"/>
      <c r="BC552" s="236"/>
      <c r="BD552" s="236"/>
      <c r="BE552" s="236"/>
      <c r="BF552" s="236"/>
      <c r="BG552" s="236"/>
      <c r="BH552" s="236"/>
      <c r="BI552" s="236"/>
      <c r="BJ552" s="236"/>
      <c r="BK552" s="236"/>
      <c r="BL552" s="236"/>
      <c r="BM552" s="239"/>
    </row>
    <row r="553" spans="1:65">
      <c r="A553" s="35"/>
      <c r="B553" s="3" t="s">
        <v>262</v>
      </c>
      <c r="C553" s="33"/>
      <c r="D553" s="241" t="s">
        <v>669</v>
      </c>
      <c r="E553" s="241">
        <v>64.442986111111111</v>
      </c>
      <c r="F553" s="235"/>
      <c r="G553" s="236"/>
      <c r="H553" s="236"/>
      <c r="I553" s="236"/>
      <c r="J553" s="236"/>
      <c r="K553" s="236"/>
      <c r="L553" s="236"/>
      <c r="M553" s="236"/>
      <c r="N553" s="236"/>
      <c r="O553" s="236"/>
      <c r="P553" s="236"/>
      <c r="Q553" s="236"/>
      <c r="R553" s="236"/>
      <c r="S553" s="236"/>
      <c r="T553" s="236"/>
      <c r="U553" s="236"/>
      <c r="V553" s="236"/>
      <c r="W553" s="236"/>
      <c r="X553" s="236"/>
      <c r="Y553" s="236"/>
      <c r="Z553" s="236"/>
      <c r="AA553" s="236"/>
      <c r="AB553" s="236"/>
      <c r="AC553" s="236"/>
      <c r="AD553" s="236"/>
      <c r="AE553" s="236"/>
      <c r="AF553" s="236"/>
      <c r="AG553" s="236"/>
      <c r="AH553" s="236"/>
      <c r="AI553" s="236"/>
      <c r="AJ553" s="236"/>
      <c r="AK553" s="236"/>
      <c r="AL553" s="236"/>
      <c r="AM553" s="236"/>
      <c r="AN553" s="236"/>
      <c r="AO553" s="236"/>
      <c r="AP553" s="236"/>
      <c r="AQ553" s="236"/>
      <c r="AR553" s="236"/>
      <c r="AS553" s="236"/>
      <c r="AT553" s="236"/>
      <c r="AU553" s="236"/>
      <c r="AV553" s="236"/>
      <c r="AW553" s="236"/>
      <c r="AX553" s="236"/>
      <c r="AY553" s="236"/>
      <c r="AZ553" s="236"/>
      <c r="BA553" s="236"/>
      <c r="BB553" s="236"/>
      <c r="BC553" s="236"/>
      <c r="BD553" s="236"/>
      <c r="BE553" s="236"/>
      <c r="BF553" s="236"/>
      <c r="BG553" s="236"/>
      <c r="BH553" s="236"/>
      <c r="BI553" s="236"/>
      <c r="BJ553" s="236"/>
      <c r="BK553" s="236"/>
      <c r="BL553" s="236"/>
      <c r="BM553" s="239"/>
    </row>
    <row r="554" spans="1:65">
      <c r="A554" s="35"/>
      <c r="B554" s="3" t="s">
        <v>263</v>
      </c>
      <c r="C554" s="33"/>
      <c r="D554" s="241" t="s">
        <v>669</v>
      </c>
      <c r="E554" s="241">
        <v>1.3879842287520427</v>
      </c>
      <c r="F554" s="235"/>
      <c r="G554" s="236"/>
      <c r="H554" s="236"/>
      <c r="I554" s="236"/>
      <c r="J554" s="236"/>
      <c r="K554" s="236"/>
      <c r="L554" s="236"/>
      <c r="M554" s="236"/>
      <c r="N554" s="236"/>
      <c r="O554" s="236"/>
      <c r="P554" s="236"/>
      <c r="Q554" s="236"/>
      <c r="R554" s="236"/>
      <c r="S554" s="236"/>
      <c r="T554" s="236"/>
      <c r="U554" s="236"/>
      <c r="V554" s="236"/>
      <c r="W554" s="236"/>
      <c r="X554" s="236"/>
      <c r="Y554" s="236"/>
      <c r="Z554" s="236"/>
      <c r="AA554" s="236"/>
      <c r="AB554" s="236"/>
      <c r="AC554" s="236"/>
      <c r="AD554" s="236"/>
      <c r="AE554" s="236"/>
      <c r="AF554" s="236"/>
      <c r="AG554" s="236"/>
      <c r="AH554" s="236"/>
      <c r="AI554" s="236"/>
      <c r="AJ554" s="236"/>
      <c r="AK554" s="236"/>
      <c r="AL554" s="236"/>
      <c r="AM554" s="236"/>
      <c r="AN554" s="236"/>
      <c r="AO554" s="236"/>
      <c r="AP554" s="236"/>
      <c r="AQ554" s="236"/>
      <c r="AR554" s="236"/>
      <c r="AS554" s="236"/>
      <c r="AT554" s="236"/>
      <c r="AU554" s="236"/>
      <c r="AV554" s="236"/>
      <c r="AW554" s="236"/>
      <c r="AX554" s="236"/>
      <c r="AY554" s="236"/>
      <c r="AZ554" s="236"/>
      <c r="BA554" s="236"/>
      <c r="BB554" s="236"/>
      <c r="BC554" s="236"/>
      <c r="BD554" s="236"/>
      <c r="BE554" s="236"/>
      <c r="BF554" s="236"/>
      <c r="BG554" s="236"/>
      <c r="BH554" s="236"/>
      <c r="BI554" s="236"/>
      <c r="BJ554" s="236"/>
      <c r="BK554" s="236"/>
      <c r="BL554" s="236"/>
      <c r="BM554" s="239"/>
    </row>
    <row r="555" spans="1:65">
      <c r="A555" s="35"/>
      <c r="B555" s="3" t="s">
        <v>87</v>
      </c>
      <c r="C555" s="33"/>
      <c r="D555" s="13" t="s">
        <v>669</v>
      </c>
      <c r="E555" s="13">
        <v>2.1363364629240589E-2</v>
      </c>
      <c r="F555" s="16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62"/>
    </row>
    <row r="556" spans="1:65">
      <c r="A556" s="35"/>
      <c r="B556" s="3" t="s">
        <v>264</v>
      </c>
      <c r="C556" s="33"/>
      <c r="D556" s="13" t="s">
        <v>669</v>
      </c>
      <c r="E556" s="13">
        <v>2.2204460492503131E-16</v>
      </c>
      <c r="F556" s="16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62"/>
    </row>
    <row r="557" spans="1:65">
      <c r="A557" s="35"/>
      <c r="B557" s="53" t="s">
        <v>265</v>
      </c>
      <c r="C557" s="54"/>
      <c r="D557" s="52">
        <v>0.67</v>
      </c>
      <c r="E557" s="52">
        <v>0.67</v>
      </c>
      <c r="F557" s="16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2"/>
    </row>
    <row r="558" spans="1:65">
      <c r="B558" s="36"/>
      <c r="C558" s="20"/>
      <c r="D558" s="31"/>
      <c r="E558" s="31"/>
      <c r="BM558" s="62"/>
    </row>
    <row r="559" spans="1:65" ht="15">
      <c r="B559" s="37" t="s">
        <v>478</v>
      </c>
      <c r="BM559" s="32" t="s">
        <v>268</v>
      </c>
    </row>
    <row r="560" spans="1:65" ht="15">
      <c r="A560" s="28" t="s">
        <v>38</v>
      </c>
      <c r="B560" s="18" t="s">
        <v>115</v>
      </c>
      <c r="C560" s="15" t="s">
        <v>116</v>
      </c>
      <c r="D560" s="16" t="s">
        <v>230</v>
      </c>
      <c r="E560" s="16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2">
        <v>1</v>
      </c>
    </row>
    <row r="561" spans="1:65">
      <c r="A561" s="35"/>
      <c r="B561" s="19" t="s">
        <v>231</v>
      </c>
      <c r="C561" s="8" t="s">
        <v>231</v>
      </c>
      <c r="D561" s="162" t="s">
        <v>251</v>
      </c>
      <c r="E561" s="16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2" t="s">
        <v>3</v>
      </c>
    </row>
    <row r="562" spans="1:65">
      <c r="A562" s="35"/>
      <c r="B562" s="19"/>
      <c r="C562" s="8"/>
      <c r="D562" s="9" t="s">
        <v>103</v>
      </c>
      <c r="E562" s="16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>
        <v>1</v>
      </c>
    </row>
    <row r="563" spans="1:65">
      <c r="A563" s="35"/>
      <c r="B563" s="19"/>
      <c r="C563" s="8"/>
      <c r="D563" s="29"/>
      <c r="E563" s="16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>
        <v>1</v>
      </c>
    </row>
    <row r="564" spans="1:65">
      <c r="A564" s="35"/>
      <c r="B564" s="18">
        <v>1</v>
      </c>
      <c r="C564" s="14">
        <v>1</v>
      </c>
      <c r="D564" s="246">
        <v>26.245750000000001</v>
      </c>
      <c r="E564" s="247"/>
      <c r="F564" s="248"/>
      <c r="G564" s="248"/>
      <c r="H564" s="248"/>
      <c r="I564" s="248"/>
      <c r="J564" s="248"/>
      <c r="K564" s="248"/>
      <c r="L564" s="248"/>
      <c r="M564" s="248"/>
      <c r="N564" s="248"/>
      <c r="O564" s="248"/>
      <c r="P564" s="248"/>
      <c r="Q564" s="248"/>
      <c r="R564" s="248"/>
      <c r="S564" s="248"/>
      <c r="T564" s="248"/>
      <c r="U564" s="248"/>
      <c r="V564" s="248"/>
      <c r="W564" s="248"/>
      <c r="X564" s="248"/>
      <c r="Y564" s="248"/>
      <c r="Z564" s="248"/>
      <c r="AA564" s="248"/>
      <c r="AB564" s="248"/>
      <c r="AC564" s="248"/>
      <c r="AD564" s="248"/>
      <c r="AE564" s="248"/>
      <c r="AF564" s="248"/>
      <c r="AG564" s="248"/>
      <c r="AH564" s="248"/>
      <c r="AI564" s="248"/>
      <c r="AJ564" s="248"/>
      <c r="AK564" s="248"/>
      <c r="AL564" s="248"/>
      <c r="AM564" s="248"/>
      <c r="AN564" s="248"/>
      <c r="AO564" s="248"/>
      <c r="AP564" s="248"/>
      <c r="AQ564" s="248"/>
      <c r="AR564" s="248"/>
      <c r="AS564" s="248"/>
      <c r="AT564" s="248"/>
      <c r="AU564" s="248"/>
      <c r="AV564" s="248"/>
      <c r="AW564" s="248"/>
      <c r="AX564" s="248"/>
      <c r="AY564" s="248"/>
      <c r="AZ564" s="248"/>
      <c r="BA564" s="248"/>
      <c r="BB564" s="248"/>
      <c r="BC564" s="248"/>
      <c r="BD564" s="248"/>
      <c r="BE564" s="248"/>
      <c r="BF564" s="248"/>
      <c r="BG564" s="248"/>
      <c r="BH564" s="248"/>
      <c r="BI564" s="248"/>
      <c r="BJ564" s="248"/>
      <c r="BK564" s="248"/>
      <c r="BL564" s="248"/>
      <c r="BM564" s="249">
        <v>1</v>
      </c>
    </row>
    <row r="565" spans="1:65">
      <c r="A565" s="35"/>
      <c r="B565" s="19">
        <v>1</v>
      </c>
      <c r="C565" s="8">
        <v>2</v>
      </c>
      <c r="D565" s="250">
        <v>26.072499999999998</v>
      </c>
      <c r="E565" s="247"/>
      <c r="F565" s="248"/>
      <c r="G565" s="248"/>
      <c r="H565" s="248"/>
      <c r="I565" s="248"/>
      <c r="J565" s="248"/>
      <c r="K565" s="248"/>
      <c r="L565" s="248"/>
      <c r="M565" s="248"/>
      <c r="N565" s="248"/>
      <c r="O565" s="248"/>
      <c r="P565" s="248"/>
      <c r="Q565" s="248"/>
      <c r="R565" s="248"/>
      <c r="S565" s="248"/>
      <c r="T565" s="248"/>
      <c r="U565" s="248"/>
      <c r="V565" s="248"/>
      <c r="W565" s="248"/>
      <c r="X565" s="248"/>
      <c r="Y565" s="248"/>
      <c r="Z565" s="248"/>
      <c r="AA565" s="248"/>
      <c r="AB565" s="248"/>
      <c r="AC565" s="248"/>
      <c r="AD565" s="248"/>
      <c r="AE565" s="248"/>
      <c r="AF565" s="248"/>
      <c r="AG565" s="248"/>
      <c r="AH565" s="248"/>
      <c r="AI565" s="248"/>
      <c r="AJ565" s="248"/>
      <c r="AK565" s="248"/>
      <c r="AL565" s="248"/>
      <c r="AM565" s="248"/>
      <c r="AN565" s="248"/>
      <c r="AO565" s="248"/>
      <c r="AP565" s="248"/>
      <c r="AQ565" s="248"/>
      <c r="AR565" s="248"/>
      <c r="AS565" s="248"/>
      <c r="AT565" s="248"/>
      <c r="AU565" s="248"/>
      <c r="AV565" s="248"/>
      <c r="AW565" s="248"/>
      <c r="AX565" s="248"/>
      <c r="AY565" s="248"/>
      <c r="AZ565" s="248"/>
      <c r="BA565" s="248"/>
      <c r="BB565" s="248"/>
      <c r="BC565" s="248"/>
      <c r="BD565" s="248"/>
      <c r="BE565" s="248"/>
      <c r="BF565" s="248"/>
      <c r="BG565" s="248"/>
      <c r="BH565" s="248"/>
      <c r="BI565" s="248"/>
      <c r="BJ565" s="248"/>
      <c r="BK565" s="248"/>
      <c r="BL565" s="248"/>
      <c r="BM565" s="249">
        <v>11</v>
      </c>
    </row>
    <row r="566" spans="1:65">
      <c r="A566" s="35"/>
      <c r="B566" s="19">
        <v>1</v>
      </c>
      <c r="C566" s="8">
        <v>3</v>
      </c>
      <c r="D566" s="250">
        <v>26.3005</v>
      </c>
      <c r="E566" s="247"/>
      <c r="F566" s="248"/>
      <c r="G566" s="248"/>
      <c r="H566" s="248"/>
      <c r="I566" s="248"/>
      <c r="J566" s="248"/>
      <c r="K566" s="248"/>
      <c r="L566" s="248"/>
      <c r="M566" s="248"/>
      <c r="N566" s="248"/>
      <c r="O566" s="248"/>
      <c r="P566" s="248"/>
      <c r="Q566" s="248"/>
      <c r="R566" s="248"/>
      <c r="S566" s="248"/>
      <c r="T566" s="248"/>
      <c r="U566" s="248"/>
      <c r="V566" s="248"/>
      <c r="W566" s="248"/>
      <c r="X566" s="248"/>
      <c r="Y566" s="248"/>
      <c r="Z566" s="248"/>
      <c r="AA566" s="248"/>
      <c r="AB566" s="248"/>
      <c r="AC566" s="248"/>
      <c r="AD566" s="248"/>
      <c r="AE566" s="248"/>
      <c r="AF566" s="248"/>
      <c r="AG566" s="248"/>
      <c r="AH566" s="248"/>
      <c r="AI566" s="248"/>
      <c r="AJ566" s="248"/>
      <c r="AK566" s="248"/>
      <c r="AL566" s="248"/>
      <c r="AM566" s="248"/>
      <c r="AN566" s="248"/>
      <c r="AO566" s="248"/>
      <c r="AP566" s="248"/>
      <c r="AQ566" s="248"/>
      <c r="AR566" s="248"/>
      <c r="AS566" s="248"/>
      <c r="AT566" s="248"/>
      <c r="AU566" s="248"/>
      <c r="AV566" s="248"/>
      <c r="AW566" s="248"/>
      <c r="AX566" s="248"/>
      <c r="AY566" s="248"/>
      <c r="AZ566" s="248"/>
      <c r="BA566" s="248"/>
      <c r="BB566" s="248"/>
      <c r="BC566" s="248"/>
      <c r="BD566" s="248"/>
      <c r="BE566" s="248"/>
      <c r="BF566" s="248"/>
      <c r="BG566" s="248"/>
      <c r="BH566" s="248"/>
      <c r="BI566" s="248"/>
      <c r="BJ566" s="248"/>
      <c r="BK566" s="248"/>
      <c r="BL566" s="248"/>
      <c r="BM566" s="249">
        <v>16</v>
      </c>
    </row>
    <row r="567" spans="1:65">
      <c r="A567" s="35"/>
      <c r="B567" s="19">
        <v>1</v>
      </c>
      <c r="C567" s="8">
        <v>4</v>
      </c>
      <c r="D567" s="250">
        <v>26.292999999999999</v>
      </c>
      <c r="E567" s="247"/>
      <c r="F567" s="248"/>
      <c r="G567" s="248"/>
      <c r="H567" s="248"/>
      <c r="I567" s="248"/>
      <c r="J567" s="248"/>
      <c r="K567" s="248"/>
      <c r="L567" s="248"/>
      <c r="M567" s="248"/>
      <c r="N567" s="248"/>
      <c r="O567" s="248"/>
      <c r="P567" s="248"/>
      <c r="Q567" s="248"/>
      <c r="R567" s="248"/>
      <c r="S567" s="248"/>
      <c r="T567" s="248"/>
      <c r="U567" s="248"/>
      <c r="V567" s="248"/>
      <c r="W567" s="248"/>
      <c r="X567" s="248"/>
      <c r="Y567" s="248"/>
      <c r="Z567" s="248"/>
      <c r="AA567" s="248"/>
      <c r="AB567" s="248"/>
      <c r="AC567" s="248"/>
      <c r="AD567" s="248"/>
      <c r="AE567" s="248"/>
      <c r="AF567" s="248"/>
      <c r="AG567" s="248"/>
      <c r="AH567" s="248"/>
      <c r="AI567" s="248"/>
      <c r="AJ567" s="248"/>
      <c r="AK567" s="248"/>
      <c r="AL567" s="248"/>
      <c r="AM567" s="248"/>
      <c r="AN567" s="248"/>
      <c r="AO567" s="248"/>
      <c r="AP567" s="248"/>
      <c r="AQ567" s="248"/>
      <c r="AR567" s="248"/>
      <c r="AS567" s="248"/>
      <c r="AT567" s="248"/>
      <c r="AU567" s="248"/>
      <c r="AV567" s="248"/>
      <c r="AW567" s="248"/>
      <c r="AX567" s="248"/>
      <c r="AY567" s="248"/>
      <c r="AZ567" s="248"/>
      <c r="BA567" s="248"/>
      <c r="BB567" s="248"/>
      <c r="BC567" s="248"/>
      <c r="BD567" s="248"/>
      <c r="BE567" s="248"/>
      <c r="BF567" s="248"/>
      <c r="BG567" s="248"/>
      <c r="BH567" s="248"/>
      <c r="BI567" s="248"/>
      <c r="BJ567" s="248"/>
      <c r="BK567" s="248"/>
      <c r="BL567" s="248"/>
      <c r="BM567" s="249">
        <v>26.2849166666667</v>
      </c>
    </row>
    <row r="568" spans="1:65">
      <c r="A568" s="35"/>
      <c r="B568" s="19">
        <v>1</v>
      </c>
      <c r="C568" s="8">
        <v>5</v>
      </c>
      <c r="D568" s="250">
        <v>26.3445</v>
      </c>
      <c r="E568" s="247"/>
      <c r="F568" s="248"/>
      <c r="G568" s="248"/>
      <c r="H568" s="248"/>
      <c r="I568" s="248"/>
      <c r="J568" s="248"/>
      <c r="K568" s="248"/>
      <c r="L568" s="248"/>
      <c r="M568" s="248"/>
      <c r="N568" s="248"/>
      <c r="O568" s="248"/>
      <c r="P568" s="248"/>
      <c r="Q568" s="248"/>
      <c r="R568" s="248"/>
      <c r="S568" s="248"/>
      <c r="T568" s="248"/>
      <c r="U568" s="248"/>
      <c r="V568" s="248"/>
      <c r="W568" s="248"/>
      <c r="X568" s="248"/>
      <c r="Y568" s="248"/>
      <c r="Z568" s="248"/>
      <c r="AA568" s="248"/>
      <c r="AB568" s="248"/>
      <c r="AC568" s="248"/>
      <c r="AD568" s="248"/>
      <c r="AE568" s="248"/>
      <c r="AF568" s="248"/>
      <c r="AG568" s="248"/>
      <c r="AH568" s="248"/>
      <c r="AI568" s="248"/>
      <c r="AJ568" s="248"/>
      <c r="AK568" s="248"/>
      <c r="AL568" s="248"/>
      <c r="AM568" s="248"/>
      <c r="AN568" s="248"/>
      <c r="AO568" s="248"/>
      <c r="AP568" s="248"/>
      <c r="AQ568" s="248"/>
      <c r="AR568" s="248"/>
      <c r="AS568" s="248"/>
      <c r="AT568" s="248"/>
      <c r="AU568" s="248"/>
      <c r="AV568" s="248"/>
      <c r="AW568" s="248"/>
      <c r="AX568" s="248"/>
      <c r="AY568" s="248"/>
      <c r="AZ568" s="248"/>
      <c r="BA568" s="248"/>
      <c r="BB568" s="248"/>
      <c r="BC568" s="248"/>
      <c r="BD568" s="248"/>
      <c r="BE568" s="248"/>
      <c r="BF568" s="248"/>
      <c r="BG568" s="248"/>
      <c r="BH568" s="248"/>
      <c r="BI568" s="248"/>
      <c r="BJ568" s="248"/>
      <c r="BK568" s="248"/>
      <c r="BL568" s="248"/>
      <c r="BM568" s="249">
        <v>17</v>
      </c>
    </row>
    <row r="569" spans="1:65">
      <c r="A569" s="35"/>
      <c r="B569" s="19">
        <v>1</v>
      </c>
      <c r="C569" s="8">
        <v>6</v>
      </c>
      <c r="D569" s="250">
        <v>26.453250000000001</v>
      </c>
      <c r="E569" s="247"/>
      <c r="F569" s="248"/>
      <c r="G569" s="248"/>
      <c r="H569" s="248"/>
      <c r="I569" s="248"/>
      <c r="J569" s="248"/>
      <c r="K569" s="248"/>
      <c r="L569" s="248"/>
      <c r="M569" s="248"/>
      <c r="N569" s="248"/>
      <c r="O569" s="248"/>
      <c r="P569" s="248"/>
      <c r="Q569" s="248"/>
      <c r="R569" s="248"/>
      <c r="S569" s="248"/>
      <c r="T569" s="248"/>
      <c r="U569" s="248"/>
      <c r="V569" s="248"/>
      <c r="W569" s="248"/>
      <c r="X569" s="248"/>
      <c r="Y569" s="248"/>
      <c r="Z569" s="248"/>
      <c r="AA569" s="248"/>
      <c r="AB569" s="248"/>
      <c r="AC569" s="248"/>
      <c r="AD569" s="248"/>
      <c r="AE569" s="248"/>
      <c r="AF569" s="248"/>
      <c r="AG569" s="248"/>
      <c r="AH569" s="248"/>
      <c r="AI569" s="248"/>
      <c r="AJ569" s="248"/>
      <c r="AK569" s="248"/>
      <c r="AL569" s="248"/>
      <c r="AM569" s="248"/>
      <c r="AN569" s="248"/>
      <c r="AO569" s="248"/>
      <c r="AP569" s="248"/>
      <c r="AQ569" s="248"/>
      <c r="AR569" s="248"/>
      <c r="AS569" s="248"/>
      <c r="AT569" s="248"/>
      <c r="AU569" s="248"/>
      <c r="AV569" s="248"/>
      <c r="AW569" s="248"/>
      <c r="AX569" s="248"/>
      <c r="AY569" s="248"/>
      <c r="AZ569" s="248"/>
      <c r="BA569" s="248"/>
      <c r="BB569" s="248"/>
      <c r="BC569" s="248"/>
      <c r="BD569" s="248"/>
      <c r="BE569" s="248"/>
      <c r="BF569" s="248"/>
      <c r="BG569" s="248"/>
      <c r="BH569" s="248"/>
      <c r="BI569" s="248"/>
      <c r="BJ569" s="248"/>
      <c r="BK569" s="248"/>
      <c r="BL569" s="248"/>
      <c r="BM569" s="251"/>
    </row>
    <row r="570" spans="1:65">
      <c r="A570" s="35"/>
      <c r="B570" s="20" t="s">
        <v>261</v>
      </c>
      <c r="C570" s="12"/>
      <c r="D570" s="252">
        <v>26.284916666666671</v>
      </c>
      <c r="E570" s="247"/>
      <c r="F570" s="248"/>
      <c r="G570" s="248"/>
      <c r="H570" s="248"/>
      <c r="I570" s="248"/>
      <c r="J570" s="248"/>
      <c r="K570" s="248"/>
      <c r="L570" s="248"/>
      <c r="M570" s="248"/>
      <c r="N570" s="248"/>
      <c r="O570" s="248"/>
      <c r="P570" s="248"/>
      <c r="Q570" s="248"/>
      <c r="R570" s="248"/>
      <c r="S570" s="248"/>
      <c r="T570" s="248"/>
      <c r="U570" s="248"/>
      <c r="V570" s="248"/>
      <c r="W570" s="248"/>
      <c r="X570" s="248"/>
      <c r="Y570" s="248"/>
      <c r="Z570" s="248"/>
      <c r="AA570" s="248"/>
      <c r="AB570" s="248"/>
      <c r="AC570" s="248"/>
      <c r="AD570" s="248"/>
      <c r="AE570" s="248"/>
      <c r="AF570" s="248"/>
      <c r="AG570" s="248"/>
      <c r="AH570" s="248"/>
      <c r="AI570" s="248"/>
      <c r="AJ570" s="248"/>
      <c r="AK570" s="248"/>
      <c r="AL570" s="248"/>
      <c r="AM570" s="248"/>
      <c r="AN570" s="248"/>
      <c r="AO570" s="248"/>
      <c r="AP570" s="248"/>
      <c r="AQ570" s="248"/>
      <c r="AR570" s="248"/>
      <c r="AS570" s="248"/>
      <c r="AT570" s="248"/>
      <c r="AU570" s="248"/>
      <c r="AV570" s="248"/>
      <c r="AW570" s="248"/>
      <c r="AX570" s="248"/>
      <c r="AY570" s="248"/>
      <c r="AZ570" s="248"/>
      <c r="BA570" s="248"/>
      <c r="BB570" s="248"/>
      <c r="BC570" s="248"/>
      <c r="BD570" s="248"/>
      <c r="BE570" s="248"/>
      <c r="BF570" s="248"/>
      <c r="BG570" s="248"/>
      <c r="BH570" s="248"/>
      <c r="BI570" s="248"/>
      <c r="BJ570" s="248"/>
      <c r="BK570" s="248"/>
      <c r="BL570" s="248"/>
      <c r="BM570" s="251"/>
    </row>
    <row r="571" spans="1:65">
      <c r="A571" s="35"/>
      <c r="B571" s="3" t="s">
        <v>262</v>
      </c>
      <c r="C571" s="33"/>
      <c r="D571" s="253">
        <v>26.296749999999999</v>
      </c>
      <c r="E571" s="247"/>
      <c r="F571" s="248"/>
      <c r="G571" s="248"/>
      <c r="H571" s="248"/>
      <c r="I571" s="248"/>
      <c r="J571" s="248"/>
      <c r="K571" s="248"/>
      <c r="L571" s="248"/>
      <c r="M571" s="248"/>
      <c r="N571" s="248"/>
      <c r="O571" s="248"/>
      <c r="P571" s="248"/>
      <c r="Q571" s="248"/>
      <c r="R571" s="248"/>
      <c r="S571" s="248"/>
      <c r="T571" s="248"/>
      <c r="U571" s="248"/>
      <c r="V571" s="248"/>
      <c r="W571" s="248"/>
      <c r="X571" s="248"/>
      <c r="Y571" s="248"/>
      <c r="Z571" s="248"/>
      <c r="AA571" s="248"/>
      <c r="AB571" s="248"/>
      <c r="AC571" s="248"/>
      <c r="AD571" s="248"/>
      <c r="AE571" s="248"/>
      <c r="AF571" s="248"/>
      <c r="AG571" s="248"/>
      <c r="AH571" s="248"/>
      <c r="AI571" s="248"/>
      <c r="AJ571" s="248"/>
      <c r="AK571" s="248"/>
      <c r="AL571" s="248"/>
      <c r="AM571" s="248"/>
      <c r="AN571" s="248"/>
      <c r="AO571" s="248"/>
      <c r="AP571" s="248"/>
      <c r="AQ571" s="248"/>
      <c r="AR571" s="248"/>
      <c r="AS571" s="248"/>
      <c r="AT571" s="248"/>
      <c r="AU571" s="248"/>
      <c r="AV571" s="248"/>
      <c r="AW571" s="248"/>
      <c r="AX571" s="248"/>
      <c r="AY571" s="248"/>
      <c r="AZ571" s="248"/>
      <c r="BA571" s="248"/>
      <c r="BB571" s="248"/>
      <c r="BC571" s="248"/>
      <c r="BD571" s="248"/>
      <c r="BE571" s="248"/>
      <c r="BF571" s="248"/>
      <c r="BG571" s="248"/>
      <c r="BH571" s="248"/>
      <c r="BI571" s="248"/>
      <c r="BJ571" s="248"/>
      <c r="BK571" s="248"/>
      <c r="BL571" s="248"/>
      <c r="BM571" s="251"/>
    </row>
    <row r="572" spans="1:65">
      <c r="A572" s="35"/>
      <c r="B572" s="3" t="s">
        <v>263</v>
      </c>
      <c r="C572" s="33"/>
      <c r="D572" s="253">
        <v>0.12557812973072524</v>
      </c>
      <c r="E572" s="247"/>
      <c r="F572" s="248"/>
      <c r="G572" s="248"/>
      <c r="H572" s="248"/>
      <c r="I572" s="248"/>
      <c r="J572" s="248"/>
      <c r="K572" s="248"/>
      <c r="L572" s="248"/>
      <c r="M572" s="248"/>
      <c r="N572" s="248"/>
      <c r="O572" s="248"/>
      <c r="P572" s="248"/>
      <c r="Q572" s="248"/>
      <c r="R572" s="248"/>
      <c r="S572" s="248"/>
      <c r="T572" s="248"/>
      <c r="U572" s="248"/>
      <c r="V572" s="248"/>
      <c r="W572" s="248"/>
      <c r="X572" s="248"/>
      <c r="Y572" s="248"/>
      <c r="Z572" s="248"/>
      <c r="AA572" s="248"/>
      <c r="AB572" s="248"/>
      <c r="AC572" s="248"/>
      <c r="AD572" s="248"/>
      <c r="AE572" s="248"/>
      <c r="AF572" s="248"/>
      <c r="AG572" s="248"/>
      <c r="AH572" s="248"/>
      <c r="AI572" s="248"/>
      <c r="AJ572" s="248"/>
      <c r="AK572" s="248"/>
      <c r="AL572" s="248"/>
      <c r="AM572" s="248"/>
      <c r="AN572" s="248"/>
      <c r="AO572" s="248"/>
      <c r="AP572" s="248"/>
      <c r="AQ572" s="248"/>
      <c r="AR572" s="248"/>
      <c r="AS572" s="248"/>
      <c r="AT572" s="248"/>
      <c r="AU572" s="248"/>
      <c r="AV572" s="248"/>
      <c r="AW572" s="248"/>
      <c r="AX572" s="248"/>
      <c r="AY572" s="248"/>
      <c r="AZ572" s="248"/>
      <c r="BA572" s="248"/>
      <c r="BB572" s="248"/>
      <c r="BC572" s="248"/>
      <c r="BD572" s="248"/>
      <c r="BE572" s="248"/>
      <c r="BF572" s="248"/>
      <c r="BG572" s="248"/>
      <c r="BH572" s="248"/>
      <c r="BI572" s="248"/>
      <c r="BJ572" s="248"/>
      <c r="BK572" s="248"/>
      <c r="BL572" s="248"/>
      <c r="BM572" s="251"/>
    </row>
    <row r="573" spans="1:65">
      <c r="A573" s="35"/>
      <c r="B573" s="3" t="s">
        <v>87</v>
      </c>
      <c r="C573" s="33"/>
      <c r="D573" s="13">
        <v>4.7775738201208638E-3</v>
      </c>
      <c r="E573" s="16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2"/>
    </row>
    <row r="574" spans="1:65">
      <c r="A574" s="35"/>
      <c r="B574" s="3" t="s">
        <v>264</v>
      </c>
      <c r="C574" s="33"/>
      <c r="D574" s="13">
        <v>-1.1102230246251565E-15</v>
      </c>
      <c r="E574" s="16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62"/>
    </row>
    <row r="575" spans="1:65">
      <c r="A575" s="35"/>
      <c r="B575" s="53" t="s">
        <v>265</v>
      </c>
      <c r="C575" s="54"/>
      <c r="D575" s="52" t="s">
        <v>266</v>
      </c>
      <c r="E575" s="16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62"/>
    </row>
    <row r="576" spans="1:65">
      <c r="B576" s="36"/>
      <c r="C576" s="20"/>
      <c r="D576" s="31"/>
      <c r="BM576" s="62"/>
    </row>
    <row r="577" spans="1:65" ht="15">
      <c r="B577" s="37" t="s">
        <v>479</v>
      </c>
      <c r="BM577" s="32" t="s">
        <v>268</v>
      </c>
    </row>
    <row r="578" spans="1:65" ht="15">
      <c r="A578" s="28" t="s">
        <v>44</v>
      </c>
      <c r="B578" s="18" t="s">
        <v>115</v>
      </c>
      <c r="C578" s="15" t="s">
        <v>116</v>
      </c>
      <c r="D578" s="16" t="s">
        <v>230</v>
      </c>
      <c r="E578" s="17" t="s">
        <v>230</v>
      </c>
      <c r="F578" s="16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1</v>
      </c>
    </row>
    <row r="579" spans="1:65">
      <c r="A579" s="35"/>
      <c r="B579" s="19" t="s">
        <v>231</v>
      </c>
      <c r="C579" s="8" t="s">
        <v>231</v>
      </c>
      <c r="D579" s="162" t="s">
        <v>235</v>
      </c>
      <c r="E579" s="163" t="s">
        <v>251</v>
      </c>
      <c r="F579" s="16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 t="s">
        <v>3</v>
      </c>
    </row>
    <row r="580" spans="1:65">
      <c r="A580" s="35"/>
      <c r="B580" s="19"/>
      <c r="C580" s="8"/>
      <c r="D580" s="9" t="s">
        <v>103</v>
      </c>
      <c r="E580" s="10" t="s">
        <v>103</v>
      </c>
      <c r="F580" s="16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2">
        <v>0</v>
      </c>
    </row>
    <row r="581" spans="1:65">
      <c r="A581" s="35"/>
      <c r="B581" s="19"/>
      <c r="C581" s="8"/>
      <c r="D581" s="29"/>
      <c r="E581" s="29"/>
      <c r="F581" s="16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2">
        <v>0</v>
      </c>
    </row>
    <row r="582" spans="1:65">
      <c r="A582" s="35"/>
      <c r="B582" s="18">
        <v>1</v>
      </c>
      <c r="C582" s="14">
        <v>1</v>
      </c>
      <c r="D582" s="234">
        <v>127</v>
      </c>
      <c r="E582" s="234">
        <v>113.235</v>
      </c>
      <c r="F582" s="235"/>
      <c r="G582" s="236"/>
      <c r="H582" s="236"/>
      <c r="I582" s="236"/>
      <c r="J582" s="236"/>
      <c r="K582" s="236"/>
      <c r="L582" s="236"/>
      <c r="M582" s="236"/>
      <c r="N582" s="236"/>
      <c r="O582" s="236"/>
      <c r="P582" s="236"/>
      <c r="Q582" s="236"/>
      <c r="R582" s="236"/>
      <c r="S582" s="236"/>
      <c r="T582" s="236"/>
      <c r="U582" s="236"/>
      <c r="V582" s="236"/>
      <c r="W582" s="236"/>
      <c r="X582" s="236"/>
      <c r="Y582" s="236"/>
      <c r="Z582" s="236"/>
      <c r="AA582" s="236"/>
      <c r="AB582" s="236"/>
      <c r="AC582" s="236"/>
      <c r="AD582" s="236"/>
      <c r="AE582" s="236"/>
      <c r="AF582" s="236"/>
      <c r="AG582" s="236"/>
      <c r="AH582" s="236"/>
      <c r="AI582" s="236"/>
      <c r="AJ582" s="236"/>
      <c r="AK582" s="236"/>
      <c r="AL582" s="236"/>
      <c r="AM582" s="236"/>
      <c r="AN582" s="236"/>
      <c r="AO582" s="236"/>
      <c r="AP582" s="236"/>
      <c r="AQ582" s="236"/>
      <c r="AR582" s="236"/>
      <c r="AS582" s="236"/>
      <c r="AT582" s="236"/>
      <c r="AU582" s="236"/>
      <c r="AV582" s="236"/>
      <c r="AW582" s="236"/>
      <c r="AX582" s="236"/>
      <c r="AY582" s="236"/>
      <c r="AZ582" s="236"/>
      <c r="BA582" s="236"/>
      <c r="BB582" s="236"/>
      <c r="BC582" s="236"/>
      <c r="BD582" s="236"/>
      <c r="BE582" s="236"/>
      <c r="BF582" s="236"/>
      <c r="BG582" s="236"/>
      <c r="BH582" s="236"/>
      <c r="BI582" s="236"/>
      <c r="BJ582" s="236"/>
      <c r="BK582" s="236"/>
      <c r="BL582" s="236"/>
      <c r="BM582" s="237">
        <v>1</v>
      </c>
    </row>
    <row r="583" spans="1:65">
      <c r="A583" s="35"/>
      <c r="B583" s="19">
        <v>1</v>
      </c>
      <c r="C583" s="8">
        <v>2</v>
      </c>
      <c r="D583" s="260">
        <v>549</v>
      </c>
      <c r="E583" s="238">
        <v>116.53999999999999</v>
      </c>
      <c r="F583" s="235"/>
      <c r="G583" s="236"/>
      <c r="H583" s="236"/>
      <c r="I583" s="236"/>
      <c r="J583" s="236"/>
      <c r="K583" s="236"/>
      <c r="L583" s="236"/>
      <c r="M583" s="236"/>
      <c r="N583" s="236"/>
      <c r="O583" s="236"/>
      <c r="P583" s="236"/>
      <c r="Q583" s="236"/>
      <c r="R583" s="236"/>
      <c r="S583" s="236"/>
      <c r="T583" s="236"/>
      <c r="U583" s="236"/>
      <c r="V583" s="236"/>
      <c r="W583" s="236"/>
      <c r="X583" s="236"/>
      <c r="Y583" s="236"/>
      <c r="Z583" s="236"/>
      <c r="AA583" s="236"/>
      <c r="AB583" s="236"/>
      <c r="AC583" s="236"/>
      <c r="AD583" s="236"/>
      <c r="AE583" s="236"/>
      <c r="AF583" s="236"/>
      <c r="AG583" s="236"/>
      <c r="AH583" s="236"/>
      <c r="AI583" s="236"/>
      <c r="AJ583" s="236"/>
      <c r="AK583" s="236"/>
      <c r="AL583" s="236"/>
      <c r="AM583" s="236"/>
      <c r="AN583" s="236"/>
      <c r="AO583" s="236"/>
      <c r="AP583" s="236"/>
      <c r="AQ583" s="236"/>
      <c r="AR583" s="236"/>
      <c r="AS583" s="236"/>
      <c r="AT583" s="236"/>
      <c r="AU583" s="236"/>
      <c r="AV583" s="236"/>
      <c r="AW583" s="236"/>
      <c r="AX583" s="236"/>
      <c r="AY583" s="236"/>
      <c r="AZ583" s="236"/>
      <c r="BA583" s="236"/>
      <c r="BB583" s="236"/>
      <c r="BC583" s="236"/>
      <c r="BD583" s="236"/>
      <c r="BE583" s="236"/>
      <c r="BF583" s="236"/>
      <c r="BG583" s="236"/>
      <c r="BH583" s="236"/>
      <c r="BI583" s="236"/>
      <c r="BJ583" s="236"/>
      <c r="BK583" s="236"/>
      <c r="BL583" s="236"/>
      <c r="BM583" s="237">
        <v>12</v>
      </c>
    </row>
    <row r="584" spans="1:65">
      <c r="A584" s="35"/>
      <c r="B584" s="19">
        <v>1</v>
      </c>
      <c r="C584" s="8">
        <v>3</v>
      </c>
      <c r="D584" s="238">
        <v>134</v>
      </c>
      <c r="E584" s="238">
        <v>110.985</v>
      </c>
      <c r="F584" s="235"/>
      <c r="G584" s="236"/>
      <c r="H584" s="236"/>
      <c r="I584" s="236"/>
      <c r="J584" s="236"/>
      <c r="K584" s="236"/>
      <c r="L584" s="236"/>
      <c r="M584" s="236"/>
      <c r="N584" s="236"/>
      <c r="O584" s="236"/>
      <c r="P584" s="236"/>
      <c r="Q584" s="236"/>
      <c r="R584" s="236"/>
      <c r="S584" s="236"/>
      <c r="T584" s="236"/>
      <c r="U584" s="236"/>
      <c r="V584" s="236"/>
      <c r="W584" s="236"/>
      <c r="X584" s="236"/>
      <c r="Y584" s="236"/>
      <c r="Z584" s="236"/>
      <c r="AA584" s="236"/>
      <c r="AB584" s="236"/>
      <c r="AC584" s="236"/>
      <c r="AD584" s="236"/>
      <c r="AE584" s="236"/>
      <c r="AF584" s="236"/>
      <c r="AG584" s="236"/>
      <c r="AH584" s="236"/>
      <c r="AI584" s="236"/>
      <c r="AJ584" s="236"/>
      <c r="AK584" s="236"/>
      <c r="AL584" s="236"/>
      <c r="AM584" s="236"/>
      <c r="AN584" s="236"/>
      <c r="AO584" s="236"/>
      <c r="AP584" s="236"/>
      <c r="AQ584" s="236"/>
      <c r="AR584" s="236"/>
      <c r="AS584" s="236"/>
      <c r="AT584" s="236"/>
      <c r="AU584" s="236"/>
      <c r="AV584" s="236"/>
      <c r="AW584" s="236"/>
      <c r="AX584" s="236"/>
      <c r="AY584" s="236"/>
      <c r="AZ584" s="236"/>
      <c r="BA584" s="236"/>
      <c r="BB584" s="236"/>
      <c r="BC584" s="236"/>
      <c r="BD584" s="236"/>
      <c r="BE584" s="236"/>
      <c r="BF584" s="236"/>
      <c r="BG584" s="236"/>
      <c r="BH584" s="236"/>
      <c r="BI584" s="236"/>
      <c r="BJ584" s="236"/>
      <c r="BK584" s="236"/>
      <c r="BL584" s="236"/>
      <c r="BM584" s="237">
        <v>16</v>
      </c>
    </row>
    <row r="585" spans="1:65">
      <c r="A585" s="35"/>
      <c r="B585" s="19">
        <v>1</v>
      </c>
      <c r="C585" s="8">
        <v>4</v>
      </c>
      <c r="D585" s="238">
        <v>135</v>
      </c>
      <c r="E585" s="238">
        <v>114.395</v>
      </c>
      <c r="F585" s="235"/>
      <c r="G585" s="236"/>
      <c r="H585" s="236"/>
      <c r="I585" s="236"/>
      <c r="J585" s="236"/>
      <c r="K585" s="236"/>
      <c r="L585" s="236"/>
      <c r="M585" s="236"/>
      <c r="N585" s="236"/>
      <c r="O585" s="236"/>
      <c r="P585" s="236"/>
      <c r="Q585" s="236"/>
      <c r="R585" s="236"/>
      <c r="S585" s="236"/>
      <c r="T585" s="236"/>
      <c r="U585" s="236"/>
      <c r="V585" s="236"/>
      <c r="W585" s="236"/>
      <c r="X585" s="236"/>
      <c r="Y585" s="236"/>
      <c r="Z585" s="236"/>
      <c r="AA585" s="236"/>
      <c r="AB585" s="236"/>
      <c r="AC585" s="236"/>
      <c r="AD585" s="236"/>
      <c r="AE585" s="236"/>
      <c r="AF585" s="236"/>
      <c r="AG585" s="236"/>
      <c r="AH585" s="236"/>
      <c r="AI585" s="236"/>
      <c r="AJ585" s="236"/>
      <c r="AK585" s="236"/>
      <c r="AL585" s="236"/>
      <c r="AM585" s="236"/>
      <c r="AN585" s="236"/>
      <c r="AO585" s="236"/>
      <c r="AP585" s="236"/>
      <c r="AQ585" s="236"/>
      <c r="AR585" s="236"/>
      <c r="AS585" s="236"/>
      <c r="AT585" s="236"/>
      <c r="AU585" s="236"/>
      <c r="AV585" s="236"/>
      <c r="AW585" s="236"/>
      <c r="AX585" s="236"/>
      <c r="AY585" s="236"/>
      <c r="AZ585" s="236"/>
      <c r="BA585" s="236"/>
      <c r="BB585" s="236"/>
      <c r="BC585" s="236"/>
      <c r="BD585" s="236"/>
      <c r="BE585" s="236"/>
      <c r="BF585" s="236"/>
      <c r="BG585" s="236"/>
      <c r="BH585" s="236"/>
      <c r="BI585" s="236"/>
      <c r="BJ585" s="236"/>
      <c r="BK585" s="236"/>
      <c r="BL585" s="236"/>
      <c r="BM585" s="237">
        <v>121.630451388889</v>
      </c>
    </row>
    <row r="586" spans="1:65">
      <c r="A586" s="35"/>
      <c r="B586" s="19">
        <v>1</v>
      </c>
      <c r="C586" s="8">
        <v>5</v>
      </c>
      <c r="D586" s="238">
        <v>127</v>
      </c>
      <c r="E586" s="238">
        <v>112.74791666666665</v>
      </c>
      <c r="F586" s="235"/>
      <c r="G586" s="236"/>
      <c r="H586" s="236"/>
      <c r="I586" s="236"/>
      <c r="J586" s="236"/>
      <c r="K586" s="236"/>
      <c r="L586" s="236"/>
      <c r="M586" s="236"/>
      <c r="N586" s="236"/>
      <c r="O586" s="236"/>
      <c r="P586" s="236"/>
      <c r="Q586" s="236"/>
      <c r="R586" s="236"/>
      <c r="S586" s="236"/>
      <c r="T586" s="236"/>
      <c r="U586" s="236"/>
      <c r="V586" s="236"/>
      <c r="W586" s="236"/>
      <c r="X586" s="236"/>
      <c r="Y586" s="236"/>
      <c r="Z586" s="236"/>
      <c r="AA586" s="236"/>
      <c r="AB586" s="236"/>
      <c r="AC586" s="236"/>
      <c r="AD586" s="236"/>
      <c r="AE586" s="236"/>
      <c r="AF586" s="236"/>
      <c r="AG586" s="236"/>
      <c r="AH586" s="236"/>
      <c r="AI586" s="236"/>
      <c r="AJ586" s="236"/>
      <c r="AK586" s="236"/>
      <c r="AL586" s="236"/>
      <c r="AM586" s="236"/>
      <c r="AN586" s="236"/>
      <c r="AO586" s="236"/>
      <c r="AP586" s="236"/>
      <c r="AQ586" s="236"/>
      <c r="AR586" s="236"/>
      <c r="AS586" s="236"/>
      <c r="AT586" s="236"/>
      <c r="AU586" s="236"/>
      <c r="AV586" s="236"/>
      <c r="AW586" s="236"/>
      <c r="AX586" s="236"/>
      <c r="AY586" s="236"/>
      <c r="AZ586" s="236"/>
      <c r="BA586" s="236"/>
      <c r="BB586" s="236"/>
      <c r="BC586" s="236"/>
      <c r="BD586" s="236"/>
      <c r="BE586" s="236"/>
      <c r="BF586" s="236"/>
      <c r="BG586" s="236"/>
      <c r="BH586" s="236"/>
      <c r="BI586" s="236"/>
      <c r="BJ586" s="236"/>
      <c r="BK586" s="236"/>
      <c r="BL586" s="236"/>
      <c r="BM586" s="237">
        <v>18</v>
      </c>
    </row>
    <row r="587" spans="1:65">
      <c r="A587" s="35"/>
      <c r="B587" s="19">
        <v>1</v>
      </c>
      <c r="C587" s="8">
        <v>6</v>
      </c>
      <c r="D587" s="238">
        <v>124</v>
      </c>
      <c r="E587" s="238">
        <v>115.26249999999999</v>
      </c>
      <c r="F587" s="235"/>
      <c r="G587" s="236"/>
      <c r="H587" s="236"/>
      <c r="I587" s="236"/>
      <c r="J587" s="236"/>
      <c r="K587" s="236"/>
      <c r="L587" s="236"/>
      <c r="M587" s="236"/>
      <c r="N587" s="236"/>
      <c r="O587" s="236"/>
      <c r="P587" s="236"/>
      <c r="Q587" s="236"/>
      <c r="R587" s="236"/>
      <c r="S587" s="236"/>
      <c r="T587" s="236"/>
      <c r="U587" s="236"/>
      <c r="V587" s="236"/>
      <c r="W587" s="236"/>
      <c r="X587" s="236"/>
      <c r="Y587" s="236"/>
      <c r="Z587" s="236"/>
      <c r="AA587" s="236"/>
      <c r="AB587" s="236"/>
      <c r="AC587" s="236"/>
      <c r="AD587" s="236"/>
      <c r="AE587" s="236"/>
      <c r="AF587" s="236"/>
      <c r="AG587" s="236"/>
      <c r="AH587" s="236"/>
      <c r="AI587" s="236"/>
      <c r="AJ587" s="236"/>
      <c r="AK587" s="236"/>
      <c r="AL587" s="236"/>
      <c r="AM587" s="236"/>
      <c r="AN587" s="236"/>
      <c r="AO587" s="236"/>
      <c r="AP587" s="236"/>
      <c r="AQ587" s="236"/>
      <c r="AR587" s="236"/>
      <c r="AS587" s="236"/>
      <c r="AT587" s="236"/>
      <c r="AU587" s="236"/>
      <c r="AV587" s="236"/>
      <c r="AW587" s="236"/>
      <c r="AX587" s="236"/>
      <c r="AY587" s="236"/>
      <c r="AZ587" s="236"/>
      <c r="BA587" s="236"/>
      <c r="BB587" s="236"/>
      <c r="BC587" s="236"/>
      <c r="BD587" s="236"/>
      <c r="BE587" s="236"/>
      <c r="BF587" s="236"/>
      <c r="BG587" s="236"/>
      <c r="BH587" s="236"/>
      <c r="BI587" s="236"/>
      <c r="BJ587" s="236"/>
      <c r="BK587" s="236"/>
      <c r="BL587" s="236"/>
      <c r="BM587" s="239"/>
    </row>
    <row r="588" spans="1:65">
      <c r="A588" s="35"/>
      <c r="B588" s="20" t="s">
        <v>261</v>
      </c>
      <c r="C588" s="12"/>
      <c r="D588" s="240">
        <v>199.33333333333334</v>
      </c>
      <c r="E588" s="240">
        <v>113.86090277777778</v>
      </c>
      <c r="F588" s="235"/>
      <c r="G588" s="236"/>
      <c r="H588" s="236"/>
      <c r="I588" s="236"/>
      <c r="J588" s="236"/>
      <c r="K588" s="236"/>
      <c r="L588" s="236"/>
      <c r="M588" s="236"/>
      <c r="N588" s="236"/>
      <c r="O588" s="236"/>
      <c r="P588" s="236"/>
      <c r="Q588" s="236"/>
      <c r="R588" s="236"/>
      <c r="S588" s="236"/>
      <c r="T588" s="236"/>
      <c r="U588" s="236"/>
      <c r="V588" s="236"/>
      <c r="W588" s="236"/>
      <c r="X588" s="236"/>
      <c r="Y588" s="236"/>
      <c r="Z588" s="236"/>
      <c r="AA588" s="236"/>
      <c r="AB588" s="236"/>
      <c r="AC588" s="236"/>
      <c r="AD588" s="236"/>
      <c r="AE588" s="236"/>
      <c r="AF588" s="236"/>
      <c r="AG588" s="236"/>
      <c r="AH588" s="236"/>
      <c r="AI588" s="236"/>
      <c r="AJ588" s="236"/>
      <c r="AK588" s="236"/>
      <c r="AL588" s="236"/>
      <c r="AM588" s="236"/>
      <c r="AN588" s="236"/>
      <c r="AO588" s="236"/>
      <c r="AP588" s="236"/>
      <c r="AQ588" s="236"/>
      <c r="AR588" s="236"/>
      <c r="AS588" s="236"/>
      <c r="AT588" s="236"/>
      <c r="AU588" s="236"/>
      <c r="AV588" s="236"/>
      <c r="AW588" s="236"/>
      <c r="AX588" s="236"/>
      <c r="AY588" s="236"/>
      <c r="AZ588" s="236"/>
      <c r="BA588" s="236"/>
      <c r="BB588" s="236"/>
      <c r="BC588" s="236"/>
      <c r="BD588" s="236"/>
      <c r="BE588" s="236"/>
      <c r="BF588" s="236"/>
      <c r="BG588" s="236"/>
      <c r="BH588" s="236"/>
      <c r="BI588" s="236"/>
      <c r="BJ588" s="236"/>
      <c r="BK588" s="236"/>
      <c r="BL588" s="236"/>
      <c r="BM588" s="239"/>
    </row>
    <row r="589" spans="1:65">
      <c r="A589" s="35"/>
      <c r="B589" s="3" t="s">
        <v>262</v>
      </c>
      <c r="C589" s="33"/>
      <c r="D589" s="241">
        <v>130.5</v>
      </c>
      <c r="E589" s="241">
        <v>113.815</v>
      </c>
      <c r="F589" s="235"/>
      <c r="G589" s="236"/>
      <c r="H589" s="236"/>
      <c r="I589" s="236"/>
      <c r="J589" s="236"/>
      <c r="K589" s="236"/>
      <c r="L589" s="236"/>
      <c r="M589" s="236"/>
      <c r="N589" s="236"/>
      <c r="O589" s="236"/>
      <c r="P589" s="236"/>
      <c r="Q589" s="236"/>
      <c r="R589" s="236"/>
      <c r="S589" s="236"/>
      <c r="T589" s="236"/>
      <c r="U589" s="236"/>
      <c r="V589" s="236"/>
      <c r="W589" s="236"/>
      <c r="X589" s="236"/>
      <c r="Y589" s="236"/>
      <c r="Z589" s="236"/>
      <c r="AA589" s="236"/>
      <c r="AB589" s="236"/>
      <c r="AC589" s="236"/>
      <c r="AD589" s="236"/>
      <c r="AE589" s="236"/>
      <c r="AF589" s="236"/>
      <c r="AG589" s="236"/>
      <c r="AH589" s="236"/>
      <c r="AI589" s="236"/>
      <c r="AJ589" s="236"/>
      <c r="AK589" s="236"/>
      <c r="AL589" s="236"/>
      <c r="AM589" s="236"/>
      <c r="AN589" s="236"/>
      <c r="AO589" s="236"/>
      <c r="AP589" s="236"/>
      <c r="AQ589" s="236"/>
      <c r="AR589" s="236"/>
      <c r="AS589" s="236"/>
      <c r="AT589" s="236"/>
      <c r="AU589" s="236"/>
      <c r="AV589" s="236"/>
      <c r="AW589" s="236"/>
      <c r="AX589" s="236"/>
      <c r="AY589" s="236"/>
      <c r="AZ589" s="236"/>
      <c r="BA589" s="236"/>
      <c r="BB589" s="236"/>
      <c r="BC589" s="236"/>
      <c r="BD589" s="236"/>
      <c r="BE589" s="236"/>
      <c r="BF589" s="236"/>
      <c r="BG589" s="236"/>
      <c r="BH589" s="236"/>
      <c r="BI589" s="236"/>
      <c r="BJ589" s="236"/>
      <c r="BK589" s="236"/>
      <c r="BL589" s="236"/>
      <c r="BM589" s="239"/>
    </row>
    <row r="590" spans="1:65">
      <c r="A590" s="35"/>
      <c r="B590" s="3" t="s">
        <v>263</v>
      </c>
      <c r="C590" s="33"/>
      <c r="D590" s="241">
        <v>171.35538120136954</v>
      </c>
      <c r="E590" s="241">
        <v>1.9661437231408814</v>
      </c>
      <c r="F590" s="235"/>
      <c r="G590" s="236"/>
      <c r="H590" s="236"/>
      <c r="I590" s="236"/>
      <c r="J590" s="236"/>
      <c r="K590" s="236"/>
      <c r="L590" s="236"/>
      <c r="M590" s="236"/>
      <c r="N590" s="236"/>
      <c r="O590" s="236"/>
      <c r="P590" s="236"/>
      <c r="Q590" s="236"/>
      <c r="R590" s="236"/>
      <c r="S590" s="236"/>
      <c r="T590" s="236"/>
      <c r="U590" s="236"/>
      <c r="V590" s="236"/>
      <c r="W590" s="236"/>
      <c r="X590" s="236"/>
      <c r="Y590" s="236"/>
      <c r="Z590" s="236"/>
      <c r="AA590" s="236"/>
      <c r="AB590" s="236"/>
      <c r="AC590" s="236"/>
      <c r="AD590" s="236"/>
      <c r="AE590" s="236"/>
      <c r="AF590" s="236"/>
      <c r="AG590" s="236"/>
      <c r="AH590" s="236"/>
      <c r="AI590" s="236"/>
      <c r="AJ590" s="236"/>
      <c r="AK590" s="236"/>
      <c r="AL590" s="236"/>
      <c r="AM590" s="236"/>
      <c r="AN590" s="236"/>
      <c r="AO590" s="236"/>
      <c r="AP590" s="236"/>
      <c r="AQ590" s="236"/>
      <c r="AR590" s="236"/>
      <c r="AS590" s="236"/>
      <c r="AT590" s="236"/>
      <c r="AU590" s="236"/>
      <c r="AV590" s="236"/>
      <c r="AW590" s="236"/>
      <c r="AX590" s="236"/>
      <c r="AY590" s="236"/>
      <c r="AZ590" s="236"/>
      <c r="BA590" s="236"/>
      <c r="BB590" s="236"/>
      <c r="BC590" s="236"/>
      <c r="BD590" s="236"/>
      <c r="BE590" s="236"/>
      <c r="BF590" s="236"/>
      <c r="BG590" s="236"/>
      <c r="BH590" s="236"/>
      <c r="BI590" s="236"/>
      <c r="BJ590" s="236"/>
      <c r="BK590" s="236"/>
      <c r="BL590" s="236"/>
      <c r="BM590" s="239"/>
    </row>
    <row r="591" spans="1:65">
      <c r="A591" s="35"/>
      <c r="B591" s="3" t="s">
        <v>87</v>
      </c>
      <c r="C591" s="33"/>
      <c r="D591" s="13">
        <v>0.85964238060887721</v>
      </c>
      <c r="E591" s="13">
        <v>1.7267944265102152E-2</v>
      </c>
      <c r="F591" s="16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2"/>
    </row>
    <row r="592" spans="1:65">
      <c r="A592" s="35"/>
      <c r="B592" s="3" t="s">
        <v>264</v>
      </c>
      <c r="C592" s="33"/>
      <c r="D592" s="13">
        <v>0.6388439823840244</v>
      </c>
      <c r="E592" s="13">
        <v>-6.387831766133667E-2</v>
      </c>
      <c r="F592" s="16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2"/>
    </row>
    <row r="593" spans="1:65">
      <c r="A593" s="35"/>
      <c r="B593" s="53" t="s">
        <v>265</v>
      </c>
      <c r="C593" s="54"/>
      <c r="D593" s="52">
        <v>0.67</v>
      </c>
      <c r="E593" s="52">
        <v>0.67</v>
      </c>
      <c r="F593" s="16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2"/>
    </row>
    <row r="594" spans="1:65">
      <c r="B594" s="36"/>
      <c r="C594" s="20"/>
      <c r="D594" s="31"/>
      <c r="E594" s="31"/>
      <c r="BM594" s="62"/>
    </row>
    <row r="595" spans="1:65">
      <c r="BM595" s="62"/>
    </row>
    <row r="596" spans="1:65">
      <c r="BM596" s="62"/>
    </row>
    <row r="597" spans="1:65">
      <c r="BM597" s="62"/>
    </row>
    <row r="598" spans="1:65">
      <c r="BM598" s="62"/>
    </row>
    <row r="599" spans="1:65">
      <c r="BM599" s="62"/>
    </row>
    <row r="600" spans="1:65">
      <c r="BM600" s="62"/>
    </row>
    <row r="601" spans="1:65">
      <c r="BM601" s="62"/>
    </row>
    <row r="602" spans="1:65">
      <c r="BM602" s="62"/>
    </row>
    <row r="603" spans="1:65">
      <c r="BM603" s="62"/>
    </row>
    <row r="604" spans="1:65">
      <c r="BM604" s="62"/>
    </row>
    <row r="605" spans="1:65">
      <c r="BM605" s="62"/>
    </row>
    <row r="606" spans="1:65">
      <c r="BM606" s="62"/>
    </row>
    <row r="607" spans="1:65">
      <c r="BM607" s="62"/>
    </row>
    <row r="608" spans="1:65">
      <c r="BM608" s="62"/>
    </row>
    <row r="609" spans="65:65">
      <c r="BM609" s="62"/>
    </row>
    <row r="610" spans="65:65">
      <c r="BM610" s="62"/>
    </row>
    <row r="611" spans="65:65">
      <c r="BM611" s="62"/>
    </row>
    <row r="612" spans="65:65">
      <c r="BM612" s="62"/>
    </row>
    <row r="613" spans="65:65">
      <c r="BM613" s="62"/>
    </row>
    <row r="614" spans="65:65">
      <c r="BM614" s="62"/>
    </row>
    <row r="615" spans="65:65">
      <c r="BM615" s="62"/>
    </row>
    <row r="616" spans="65:65">
      <c r="BM616" s="62"/>
    </row>
    <row r="617" spans="65:65">
      <c r="BM617" s="62"/>
    </row>
    <row r="618" spans="65:65">
      <c r="BM618" s="62"/>
    </row>
    <row r="619" spans="65:65">
      <c r="BM619" s="62"/>
    </row>
    <row r="620" spans="65:65">
      <c r="BM620" s="62"/>
    </row>
    <row r="621" spans="65:65">
      <c r="BM621" s="62"/>
    </row>
    <row r="622" spans="65:65">
      <c r="BM622" s="62"/>
    </row>
    <row r="623" spans="65:65">
      <c r="BM623" s="62"/>
    </row>
    <row r="624" spans="65:65">
      <c r="BM624" s="62"/>
    </row>
    <row r="625" spans="65:65">
      <c r="BM625" s="62"/>
    </row>
    <row r="626" spans="65:65">
      <c r="BM626" s="62"/>
    </row>
    <row r="627" spans="65:65">
      <c r="BM627" s="62"/>
    </row>
    <row r="628" spans="65:65">
      <c r="BM628" s="62"/>
    </row>
    <row r="629" spans="65:65">
      <c r="BM629" s="62"/>
    </row>
    <row r="630" spans="65:65">
      <c r="BM630" s="62"/>
    </row>
    <row r="631" spans="65:65">
      <c r="BM631" s="62"/>
    </row>
    <row r="632" spans="65:65">
      <c r="BM632" s="62"/>
    </row>
    <row r="633" spans="65:65">
      <c r="BM633" s="62"/>
    </row>
    <row r="634" spans="65:65">
      <c r="BM634" s="62"/>
    </row>
    <row r="635" spans="65:65">
      <c r="BM635" s="62"/>
    </row>
    <row r="636" spans="65:65">
      <c r="BM636" s="62"/>
    </row>
    <row r="637" spans="65:65">
      <c r="BM637" s="62"/>
    </row>
    <row r="638" spans="65:65">
      <c r="BM638" s="62"/>
    </row>
    <row r="639" spans="65:65">
      <c r="BM639" s="62"/>
    </row>
    <row r="640" spans="65:65">
      <c r="BM640" s="62"/>
    </row>
    <row r="641" spans="65:65">
      <c r="BM641" s="62"/>
    </row>
    <row r="642" spans="65:65">
      <c r="BM642" s="62"/>
    </row>
    <row r="643" spans="65:65">
      <c r="BM643" s="63"/>
    </row>
    <row r="644" spans="65:65">
      <c r="BM644" s="64"/>
    </row>
    <row r="645" spans="65:65">
      <c r="BM645" s="64"/>
    </row>
    <row r="646" spans="65:65">
      <c r="BM646" s="64"/>
    </row>
    <row r="647" spans="65:65">
      <c r="BM647" s="64"/>
    </row>
    <row r="648" spans="65:65">
      <c r="BM648" s="64"/>
    </row>
    <row r="649" spans="65:65">
      <c r="BM649" s="64"/>
    </row>
    <row r="650" spans="65:65">
      <c r="BM650" s="64"/>
    </row>
    <row r="651" spans="65:65">
      <c r="BM651" s="64"/>
    </row>
    <row r="652" spans="65:65">
      <c r="BM652" s="64"/>
    </row>
    <row r="653" spans="65:65">
      <c r="BM653" s="64"/>
    </row>
    <row r="654" spans="65:65">
      <c r="BM654" s="64"/>
    </row>
    <row r="655" spans="65:65">
      <c r="BM655" s="64"/>
    </row>
    <row r="656" spans="65:65">
      <c r="BM656" s="64"/>
    </row>
    <row r="657" spans="65:65">
      <c r="BM657" s="64"/>
    </row>
    <row r="658" spans="65:65">
      <c r="BM658" s="64"/>
    </row>
    <row r="659" spans="65:65">
      <c r="BM659" s="64"/>
    </row>
    <row r="660" spans="65:65">
      <c r="BM660" s="64"/>
    </row>
    <row r="661" spans="65:65">
      <c r="BM661" s="64"/>
    </row>
    <row r="662" spans="65:65">
      <c r="BM662" s="64"/>
    </row>
    <row r="663" spans="65:65">
      <c r="BM663" s="64"/>
    </row>
    <row r="664" spans="65:65">
      <c r="BM664" s="64"/>
    </row>
    <row r="665" spans="65:65">
      <c r="BM665" s="64"/>
    </row>
    <row r="666" spans="65:65">
      <c r="BM666" s="64"/>
    </row>
    <row r="667" spans="65:65">
      <c r="BM667" s="64"/>
    </row>
    <row r="668" spans="65:65">
      <c r="BM668" s="64"/>
    </row>
    <row r="669" spans="65:65">
      <c r="BM669" s="64"/>
    </row>
    <row r="670" spans="65:65">
      <c r="BM670" s="64"/>
    </row>
    <row r="671" spans="65:65">
      <c r="BM671" s="64"/>
    </row>
    <row r="672" spans="65:65">
      <c r="BM672" s="64"/>
    </row>
    <row r="673" spans="65:65">
      <c r="BM673" s="64"/>
    </row>
    <row r="674" spans="65:65">
      <c r="BM674" s="64"/>
    </row>
    <row r="675" spans="65:65">
      <c r="BM675" s="64"/>
    </row>
    <row r="676" spans="65:65">
      <c r="BM676" s="64"/>
    </row>
    <row r="677" spans="65:65">
      <c r="BM677" s="64"/>
    </row>
  </sheetData>
  <dataConsolidate/>
  <conditionalFormatting sqref="B6:E11 B24:E29 B42:E47 B60:D65 B78:D83 B96:E101 B114:E119 B132:E137 B150:E155 B168:E173 B186:E191 B204:D209 B222:E227 B240:D245 B258:D263 B276:E281 B294:E299 B312:D317 B330:D335 B348:E353 B366:D371 B384:E389 B402:D407 B420:Q425 B438:D443 B456:E461 B474:E479 B492:E497 B510:E515 B528:E533 B546:E551 B564:D569 B582:E587">
    <cfRule type="expression" dxfId="20" priority="99">
      <formula>AND($B6&lt;&gt;$B5,NOT(ISBLANK(INDIRECT(Anlyt_LabRefThisCol))))</formula>
    </cfRule>
  </conditionalFormatting>
  <conditionalFormatting sqref="C2:E17 C20:E35 C38:E53 C56:D71 C74:D89 C92:E107 C110:E125 C128:E143 C146:E161 C164:E179 C182:E197 C200:D215 C218:E233 C236:D251 C254:D269 C272:E287 C290:E305 C308:D323 C326:D341 C344:E359 C362:D377 C380:E395 C398:D413 C416:Q431 C434:D449 C452:E467 C470:E485 C488:E503 C506:E521 C524:E539 C542:E557 C560:D575 C578:E593">
    <cfRule type="expression" dxfId="19" priority="97" stopIfTrue="1">
      <formula>AND(ISBLANK(INDIRECT(Anlyt_LabRefLastCol)),ISBLANK(INDIRECT(Anlyt_LabRefThisCol)))</formula>
    </cfRule>
    <cfRule type="expression" dxfId="18" priority="9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PF ICP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2022-09-01T04:16:33Z</dcterms:modified>
</cp:coreProperties>
</file>